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602" activeTab="0"/>
  </bookViews>
  <sheets>
    <sheet name="Troškovnik" sheetId="1" r:id="rId1"/>
  </sheets>
  <definedNames>
    <definedName name="grede">#REF!</definedName>
    <definedName name="_xlnm.Print_Area" localSheetId="0">'Troškovnik'!$B$2:$I$509</definedName>
    <definedName name="Troškovnik" localSheetId="0">'Troškovnik'!$B$2:$I$509</definedName>
  </definedNames>
  <calcPr fullCalcOnLoad="1"/>
</workbook>
</file>

<file path=xl/sharedStrings.xml><?xml version="1.0" encoding="utf-8"?>
<sst xmlns="http://schemas.openxmlformats.org/spreadsheetml/2006/main" count="772" uniqueCount="365">
  <si>
    <t xml:space="preserve">        
</t>
  </si>
  <si>
    <t xml:space="preserve">                         </t>
  </si>
  <si>
    <t>GRAĐEVINA:</t>
  </si>
  <si>
    <t xml:space="preserve">LOKACIJA:                  </t>
  </si>
  <si>
    <t xml:space="preserve">BR. PROJEKTA:         </t>
  </si>
  <si>
    <t xml:space="preserve"> </t>
  </si>
  <si>
    <t>PROJEKTANTSKI TROŠKOVNIK</t>
  </si>
  <si>
    <t>OPĆI UVJETI</t>
  </si>
  <si>
    <t>Ukoliko se tijekom gradnje ukaže opravdana potreba za manjim odstupanjima od projekta ili njegovim izmjenama, izvođač je dužan prethodno pribaviti suglasnost projektanta i nadzornog organa.</t>
  </si>
  <si>
    <t>Izvođač je dužan prije početka svakog od radova provjeriti predmetni projekt na licu mjesta, a o eventualnim odstupanjima od projekta upoznati projektanta koji daje rješenje.</t>
  </si>
  <si>
    <t>Sav materijal koji se upotrijebi mora odgovarati hrvatskim standardima. Po donošenju materijala na gradilište na poziv izvođača nadzorni organ će ga pregledati i njegovo stanje konstatirati u građevinskom  dnevniku.  Ako  bi  izvođač  upotrijebio  materijal  za  koji  se kasnije ustanovi da nije odgovarao, na zahtjev nadzornog inženjera mora se skinuti s objekta i postaviti drugi koji odgovara propisima.</t>
  </si>
  <si>
    <t>Pored materijala i sam rad mora biti kvalitetno izveden, a što bi se u tijeku rada i poslije pokazalo nekvalitetno, izvođač je dužan o svom trošku ispraviti.</t>
  </si>
  <si>
    <t>Prije izvođenja svakog rada mora se izvršiti točno razmjeravanje i obilježavanje na zidu, podu ili stropu, pa tek onda prijeći na rad.</t>
  </si>
  <si>
    <t>Rušenje, dubljenje i bušenje arm. betonske i čelične konstrukcije smije se vršiti samo uz suglasnost građevinskog nadzornog organa.</t>
  </si>
  <si>
    <t>Tijekom izvedbe neophodno je izvršiti sva prethodna kontrolna i završna akustička mjerenja na konstrukcijama i načiniti završna atestiranja.</t>
  </si>
  <si>
    <t>Ako drugačije nije navedeno u jedinične cijene stavki troškovnika potrebno je uračunati i dobavu materijala, transport materijala na gradilište, sitni potrošni materijal ( čavli, vijci, brtve, elektrode i sl.), probijanje potrebnih manjih otvora i rupa u građevinskim elementima i dr.</t>
  </si>
  <si>
    <t xml:space="preserve">TROŠKOVNIK </t>
  </si>
  <si>
    <t>1.00</t>
  </si>
  <si>
    <t>1.01.</t>
  </si>
  <si>
    <t>kom</t>
  </si>
  <si>
    <t>x</t>
  </si>
  <si>
    <t>=</t>
  </si>
  <si>
    <t>1.02.</t>
  </si>
  <si>
    <t>1.03.</t>
  </si>
  <si>
    <t>komplet</t>
  </si>
  <si>
    <t>1.04.</t>
  </si>
  <si>
    <t>1.05.</t>
  </si>
  <si>
    <t>2.00.</t>
  </si>
  <si>
    <t>2.01.</t>
  </si>
  <si>
    <t>3.00.</t>
  </si>
  <si>
    <t>3.01.</t>
  </si>
  <si>
    <t>3.02.</t>
  </si>
  <si>
    <r>
      <t>m</t>
    </r>
    <r>
      <rPr>
        <vertAlign val="superscript"/>
        <sz val="10"/>
        <rFont val="Arial"/>
        <family val="2"/>
      </rPr>
      <t>2</t>
    </r>
  </si>
  <si>
    <t>m'</t>
  </si>
  <si>
    <t>ZIDARSKI RADOVI</t>
  </si>
  <si>
    <t>UKUPNO</t>
  </si>
  <si>
    <t>+ PDV 25 %</t>
  </si>
  <si>
    <t>SVEUKUPNO</t>
  </si>
  <si>
    <t>1.00.</t>
  </si>
  <si>
    <t>1.06.</t>
  </si>
  <si>
    <t>1.07.</t>
  </si>
  <si>
    <t>1.08.</t>
  </si>
  <si>
    <t>1.09.</t>
  </si>
  <si>
    <t>2.02.</t>
  </si>
  <si>
    <t>2.03.</t>
  </si>
  <si>
    <t>SOBOSLIKARSKI RADOVI</t>
  </si>
  <si>
    <t>REKAPITULACIJA</t>
  </si>
  <si>
    <t>zidovi</t>
  </si>
  <si>
    <t>URED OVLAŠTENOG INŽENJERA GRAĐEVINARSTVA IGOR KOLAR</t>
  </si>
  <si>
    <t>tel. 048 200 333, mob. 099 220 9900</t>
  </si>
  <si>
    <t>e-mail: ured.kolar@gmail.com</t>
  </si>
  <si>
    <t>www.projektiranjekolar.hr</t>
  </si>
  <si>
    <t>OIB: 23482050950</t>
  </si>
  <si>
    <t>Matični broj: 80562183</t>
  </si>
  <si>
    <r>
      <t>IBAN:</t>
    </r>
    <r>
      <rPr>
        <i/>
        <sz val="9"/>
        <color indexed="63"/>
        <rFont val="Arial"/>
        <family val="2"/>
      </rPr>
      <t xml:space="preserve"> </t>
    </r>
    <r>
      <rPr>
        <sz val="9"/>
        <color indexed="63"/>
        <rFont val="Arial"/>
        <family val="2"/>
      </rPr>
      <t>HR6624020061140334720</t>
    </r>
  </si>
  <si>
    <t>Antuna Nemčića 4a, 48000 Koprivnica</t>
  </si>
  <si>
    <t xml:space="preserve">NARUČITELJ:     </t>
  </si>
  <si>
    <t>IZRADIO:</t>
  </si>
  <si>
    <t>IGOR KOLAR, mag.ing.aedif.</t>
  </si>
  <si>
    <t>ZA URED OVLAŠTENOG INŽENJERA GRAĐEVINARSTVA:</t>
  </si>
  <si>
    <t>2.00</t>
  </si>
  <si>
    <r>
      <t>m</t>
    </r>
    <r>
      <rPr>
        <vertAlign val="superscript"/>
        <sz val="10"/>
        <rFont val="Arial"/>
        <family val="2"/>
      </rPr>
      <t>2</t>
    </r>
  </si>
  <si>
    <t>Ukupno ZIDARSKI RADOVI</t>
  </si>
  <si>
    <t>Igor Kolar, mag. ing. aedif.</t>
  </si>
  <si>
    <t>Izradio:</t>
  </si>
  <si>
    <t>1.)</t>
  </si>
  <si>
    <t>2.)</t>
  </si>
  <si>
    <t>3.)</t>
  </si>
  <si>
    <t xml:space="preserve">Ukupno SOBOSLIKARSKI RADOVI </t>
  </si>
  <si>
    <t>4.01.</t>
  </si>
  <si>
    <t>4.00.</t>
  </si>
  <si>
    <t>5.01.</t>
  </si>
  <si>
    <t>5.00.</t>
  </si>
  <si>
    <t>OIB: 95131524528</t>
  </si>
  <si>
    <t>Trg Nevenke Topalušić 1, 10000 Zagreb</t>
  </si>
  <si>
    <r>
      <t>KRIŽEVCI, Stjepana Radića 7, III. kat,</t>
    </r>
    <r>
      <rPr>
        <sz val="10"/>
        <rFont val="Arial"/>
        <family val="2"/>
      </rPr>
      <t xml:space="preserve">
k.č.br. 1589/2, k.o. Križevci</t>
    </r>
  </si>
  <si>
    <t>59/2020</t>
  </si>
  <si>
    <t>SANACIJA STANA - stan S-30 (III.kat)</t>
  </si>
  <si>
    <t>za sanaciju stana</t>
  </si>
  <si>
    <t xml:space="preserve">Demontaža, utovar i odvoz ugradbenog drvenog ormara iz hodnika stana. Stavka uključuje odvoz  na ovlaštenu deponiju udaljenosti do 10 km. U cijenu uključiti sav potreban rad i sredstva za rad te potrebnu radnu skelu. </t>
  </si>
  <si>
    <t>Demontaža / vađenje postojećih elemenata unutarnje i vanjske drvene stolarije, komplet sa utovarom i odvozom svog materijala na ovlašteni deponij, udaljenosti do 10 km. Obračun po komadu demontirane stolarije.</t>
  </si>
  <si>
    <t>Utovar i odvoz stare plinske peći smještene na lođi stana. Stavka uključuje odvoz i zbrinjavanje na ovlašteni deponij, udaljenosti do 10 km. U cijenu uključiti sav potreban rad i sredstva za rad.</t>
  </si>
  <si>
    <t>Utovar i odvoz starog štednjaka smještenog na lođi stana. Stavka uključuje odvoz i zbrinjavanje na ovlašteni deponij, udaljenosti do 10 km. U cijenu uključiti sav potreban rad i sredstva za rad.</t>
  </si>
  <si>
    <t>Utovar i odvoz starog tepisona smještenog na lođi stana. Stavka uključuje odvoz i zbrinjavanje na ovlašteni deponij, udaljenosti do 10 km. U cijenu uključiti sav potreban rad i sredstva za rad.</t>
  </si>
  <si>
    <t>Utovar i odvoz starog električnog bojlera smještenog na lođi stana. Stavka uključuje odvoz i zbrinjavanje na ovlašteni deponij, udaljenosti do 10 km. U cijenu uključiti sav potreban rad i sredstva za rad.</t>
  </si>
  <si>
    <t>Utovar i odvoz starog umivaonika smještenog na lođi stana. Stavka uključuje odvoz i zbrinjavanje na ovlašteni deponij, udaljenosti do 10 km. U cijenu uključiti sav potreban rad i sredstva za rad.</t>
  </si>
  <si>
    <t>Demontaža, utovar i odvoz kuhinjskih elemenata. Stavka uključuje otpajanje od postojećih spojeva na instalaciju odvodnje te odvoz i zbrinjavanje na ovlašteni deponij, udaljenosti do 10 km. U cijenu uključiti sav potreban rad i sredstva za rad.</t>
  </si>
  <si>
    <t>1.10.</t>
  </si>
  <si>
    <t>1.11.</t>
  </si>
  <si>
    <t>Demontaža, utovar i odvoz tuš kade. Stavka uključuje otpajanje od postojećih spojeva na instalaciju vodovoda i odvodnje te odvoz i zbrinjavanje na ovlašteni deponij, udaljenosti do 10 km. U cijenu uključiti sav potreban rad i sredstva za rad.</t>
  </si>
  <si>
    <t>1.12.</t>
  </si>
  <si>
    <t>Demontaža, utovar i odvoz kupaonskog ogledala sa pripadajućom metalnom policom i lampom. Stavka uključuje otpajanje od postojećih spojeva na elektroinstalacije te odvoz i zbrinjavanje na ovlašteni deponij, udaljenosti do 10 km. U cijenu uključiti sav potreban rad i sredstva za rad.</t>
  </si>
  <si>
    <t>1.13.</t>
  </si>
  <si>
    <t>Demontaža, utovar i odvoz kupaonske slavine za perilicu rublja. Stavka uključuje otpajanje od postojećeg spoja na instalaciju vodovoda te odvoz i zbrinjavanje na ovlašteni deponij, udaljenosti do 10 km. U cijenu uključiti sav potreban rad i sredstva za rad.</t>
  </si>
  <si>
    <t>1.14.</t>
  </si>
  <si>
    <t>Demontaža, utovar i odvoz slavine umivaonika. Stavka uključuje otpajanje od postojećeg spoja na instalaciju vodovoda te odvoz i zbrinjavanje na ovlašteni deponij, udaljenosti do 10 km. U cijenu uključiti sav potreban rad i sredstva za rad.</t>
  </si>
  <si>
    <t>1.15.</t>
  </si>
  <si>
    <t>Demontaža, utovar i odvoz drvenih obloga špaleta unutarnjih otvora. Stavka uključuje odvoz i zbrinjavanje na ovlašteni deponij, udaljenosti do 10 km. U cijenu uključiti sav potreban rad i sredstva za rad. Obračun po komadu demontirane obloge.</t>
  </si>
  <si>
    <t>1.16.</t>
  </si>
  <si>
    <t>1.17.</t>
  </si>
  <si>
    <t>Demontaža, utovar i odvoz balkonskih zaštitnih mreža protiv ptica. Stavka uključuje odvoz i zbrinjavanje na ovlašteni deponij, udaljenosti do 10 km. U cijenu uključiti sav potreban rad i sredstva za rad. Obračun po komadu demontirane mreže.</t>
  </si>
  <si>
    <t>1.18.</t>
  </si>
  <si>
    <t xml:space="preserve">Demontaža, utovar i odvoz zidnih tapeta u kuhinji i hodniku. Stavka uključuje odvoz i zbrinjavanje na ovlašteni deponij, udaljenosti do 10 km. U cijenu uključiti sav potreban rad i sredstva za rad. </t>
  </si>
  <si>
    <t>1.19.</t>
  </si>
  <si>
    <t>1.20.</t>
  </si>
  <si>
    <t>1.21.</t>
  </si>
  <si>
    <t>1.22.</t>
  </si>
  <si>
    <t>1.23.</t>
  </si>
  <si>
    <t xml:space="preserve">Demontaža, utovar i odvoz olovnih kanalizacijskih cijevi u podu i zidu kupaonice i kuhinje, uključujući i fazonske komade (koljena, spojnice i dr.). Stavka uključuje štemanje te odvoz i zbrinjavanje cijevi i šute na ovlašteni deponij, udaljenosti do 10 km. U cijenu uključiti sav potreban rad i sredstva za rad. Obračun po m' demontirane cijevi. </t>
  </si>
  <si>
    <t>1.24.</t>
  </si>
  <si>
    <t xml:space="preserve">Demontaža, utovar i odvoz pocinčanih vodovodnih cijevi u zidu i podu kupaonice i kuhinje, uključujući i fazonske komade (koljena, spojnice i dr.). Stavka uključuje štemanje te odvoz i zbrinjavanje cijevi i šute na ovlašteni deponij, udaljenosti do 10 km. U cijenu uključiti sav potreban rad i sredstva za rad. Obračun po m' demontirane cijevi. </t>
  </si>
  <si>
    <t>1.25.</t>
  </si>
  <si>
    <t xml:space="preserve">Demontaža, utovar i odvoz staklenih dijelova ograde lođe, dimenzija 65 x 85 cm. Stavka uključuje odvoz i zbrinjavanje na ovlašteni deponij, udaljenosti do 10 km. U cijenu uključiti sav potreban rad i sredstva za rad. Obračun po komadu demontiranog stakla. </t>
  </si>
  <si>
    <t>Demontaža, utovar i odvoz WC školjke sa daskom i vodokotlića. Stavka uključuje otpajanje od postojećih spojeva na instalaciju vodovoda i odvodnje te odvoz i zbrinjavanje na ovlašteni deponij, udaljenosti do 10 km. U cijenu uključiti sav potreban rad i sredstva za rad.</t>
  </si>
  <si>
    <t>Zidarski popravci oštećenih dijelova žbuke na zidovima nakon raznih demontaža u stanu i na lođi.</t>
  </si>
  <si>
    <t>2.04.</t>
  </si>
  <si>
    <t>Zidarska obrada špaleta nakon ugradnje nove vanjske stolarije popravci oštećenih dijelova žbuke na zidovima nakon raznih demontaža u stanu i na lođi. Obračun po m' obrađene špalete.</t>
  </si>
  <si>
    <t>Zidarska obrada (krpanje) šliceva u zidovima i podovima nakon ugradnje novih vodovodnih i kanalizacijskih cijevi. Širina šliceva od 7-15 cm.   Obračun po m' obrađenog šlica.</t>
  </si>
  <si>
    <t>2.05.</t>
  </si>
  <si>
    <t xml:space="preserve">Dostava, dobava i ugradnja vratašca dimnjaka, bijele boje. Stavka uključuje zidarsku obradu otvora, brtvljenje, sav potreban rad i materijal do potpune gotovosti. Dimenzije provjeriti na licu mjesta. Obračun po komadu ugrađenih vratašaca. </t>
  </si>
  <si>
    <r>
      <t>Dostava, dobava i izrada hidroizolacije gornje površine poda kupaonice na sloju neposredno prije postave keramičkih pločica. Na spoju poda sa zidom izvesti vertikalnu izolaciju, visine 15 cm, uz korištenje tipskih brtvećih hidroizolacijskih traka. Hidroizolaciju izvesti dvokomponentnim, visoko elastičanim cementnim mortom za hidroizolaciju (proizvod kvalitete kao "Mapelastic" ili jednakovrijedan ____________). U jediničnu cijenu uračunati sav potreban dodatni materijal (rubne trake, brtve, itd.). Hidroizolaciju izvesti prema uputama proizvođača. Stavka obuhvaća i izvedbu hidroizolacije zida u visini od 200 cm na mjestu postave nove tuš kade/ kabine. Obračun po m</t>
    </r>
    <r>
      <rPr>
        <vertAlign val="superscript"/>
        <sz val="10"/>
        <rFont val="Arial"/>
        <family val="2"/>
      </rPr>
      <t>2</t>
    </r>
    <r>
      <rPr>
        <sz val="10"/>
        <rFont val="Arial"/>
        <family val="2"/>
      </rPr>
      <t xml:space="preserve">  izvedene hidroizolacije.</t>
    </r>
  </si>
  <si>
    <t>VANJSKA STOLARIJA</t>
  </si>
  <si>
    <r>
      <t>Izmjera, izrada, doprema i  ugradnja vanjske PVC stolarije, bijele boje, ustakljene dvostrukim IZO-staklom punjeno plinom i dva sloja niske emisije (low-e premaza), U</t>
    </r>
    <r>
      <rPr>
        <vertAlign val="subscript"/>
        <sz val="10"/>
        <rFont val="Arial"/>
        <family val="2"/>
      </rPr>
      <t>w,max</t>
    </r>
    <r>
      <rPr>
        <sz val="10"/>
        <rFont val="Arial"/>
        <family val="2"/>
      </rPr>
      <t xml:space="preserve">=1,4 W/m²K. Cijena uključuje komplet s okovom, roletom i toplinski izoliranom kutijom za rolete,  te unutarnjom tipskom PVC prozorskom klupčicom. Stolarija se ugrađuje na vanjski rub zida. Obavezno ugraditi donji "slijepi profil". Točne mjere uzeti na mjestu ugradnje. </t>
    </r>
  </si>
  <si>
    <t>Ukupno VANJSKA STOLARIJA</t>
  </si>
  <si>
    <t>UNUTARNJA STOLARIJA</t>
  </si>
  <si>
    <t>Ukupno UNUTARNJA STOLARIJA</t>
  </si>
  <si>
    <t>BRAVARSKI RADOVI</t>
  </si>
  <si>
    <t>Ukupno BRAVARSKI RADOVI</t>
  </si>
  <si>
    <t>- dimenzija 65/205 cm</t>
  </si>
  <si>
    <t>- prozor; dimenzija 65/60 cm</t>
  </si>
  <si>
    <t>- prozor; dimenzija 120/135 cm</t>
  </si>
  <si>
    <t>- unutarnja vrata; dimenzija 65/205 cm</t>
  </si>
  <si>
    <t>- balkonska vrata; dimenzija 95/215 cm</t>
  </si>
  <si>
    <t>- ulazna vrata; dimenzija 90/260 cm</t>
  </si>
  <si>
    <t>6.00</t>
  </si>
  <si>
    <t>PODOPOLAGAČKI RADOVI</t>
  </si>
  <si>
    <t>6.01.</t>
  </si>
  <si>
    <t>6.00.</t>
  </si>
  <si>
    <t>Ukupno PODOPOLAGAČKI RADOVI</t>
  </si>
  <si>
    <t xml:space="preserve">Demontaža, utovar i odvoz sokla od keramičkih pločica na lođi, visine cca 10 cm. Stavka uključuje štemanje te odvoz i zbrinjavanje na ovlašteni deponij, udaljenosti do 10 km. U cijenu uključiti sav potreban rad i sredstva za rad. Obračun po m' demontiranih pločica. </t>
  </si>
  <si>
    <r>
      <t>Demontaža, utovar i odvoz podnih keramičkih pločica u kupaonici. Stavka uključuje štemanje te odvoz i zbrinjavanje na ovlašteni deponij, udaljenosti do 10 km. U cijenu uključiti sav potreban rad i sredstva za rad. Obračun po m</t>
    </r>
    <r>
      <rPr>
        <vertAlign val="superscript"/>
        <sz val="10"/>
        <rFont val="Arial"/>
        <family val="2"/>
      </rPr>
      <t>2</t>
    </r>
    <r>
      <rPr>
        <sz val="10"/>
        <rFont val="Arial"/>
        <family val="2"/>
      </rPr>
      <t xml:space="preserve"> demontiranih pločica. </t>
    </r>
  </si>
  <si>
    <r>
      <t>Demontaža, utovar i odvoz zidnih keramičkih pločica u kupaonici, visine 150 (210) cm. Stavka uključuje štemanje te odvoz i zbrinjavanje na ovlašteni deponij, udaljenosti do 10 km. U cijenu uključiti sav potreban rad i sredstva za rad. Obračun po m</t>
    </r>
    <r>
      <rPr>
        <vertAlign val="superscript"/>
        <sz val="10"/>
        <rFont val="Arial"/>
        <family val="2"/>
      </rPr>
      <t>2</t>
    </r>
    <r>
      <rPr>
        <sz val="10"/>
        <rFont val="Arial"/>
        <family val="2"/>
      </rPr>
      <t xml:space="preserve"> demontiranih pločica. </t>
    </r>
  </si>
  <si>
    <r>
      <t>Demontaža, utovar i odvoz zidnih keramičkih pločica u kuhinji, visine 60 cm. Stavka uključuje štemanje te odvoz i zbrinjavanje na ovlašteni deponij, udaljenosti do 10 km. U cijenu uključiti sav potreban rad i sredstva za rad. Obračun po m</t>
    </r>
    <r>
      <rPr>
        <vertAlign val="superscript"/>
        <sz val="10"/>
        <rFont val="Arial"/>
        <family val="2"/>
      </rPr>
      <t>2</t>
    </r>
    <r>
      <rPr>
        <sz val="10"/>
        <rFont val="Arial"/>
        <family val="2"/>
      </rPr>
      <t xml:space="preserve"> demontiranih pločica. </t>
    </r>
  </si>
  <si>
    <t>- prozor; dimenzija 65/60 cm;     satinirano staklo; bez rolete</t>
  </si>
  <si>
    <t>6.02.</t>
  </si>
  <si>
    <r>
      <t>Demontaža, utovar i odvoz podnih keramičkih pločica na lođi. Stavka uključuje štemanje te odvoz i zbrinjavanje na ovlašteni deponij, udaljenosti do 10 km. U cijenu uključiti sav potreban rad i sredstva za rad. Obračun po m</t>
    </r>
    <r>
      <rPr>
        <vertAlign val="superscript"/>
        <sz val="10"/>
        <rFont val="Arial"/>
        <family val="2"/>
      </rPr>
      <t>2</t>
    </r>
    <r>
      <rPr>
        <sz val="10"/>
        <rFont val="Arial"/>
        <family val="2"/>
      </rPr>
      <t xml:space="preserve"> demontiranih pločica. </t>
    </r>
  </si>
  <si>
    <t>7.00</t>
  </si>
  <si>
    <t>7.01.</t>
  </si>
  <si>
    <t>7.02.</t>
  </si>
  <si>
    <t>7.00.</t>
  </si>
  <si>
    <t>Ukupno KERAMIČARSKI RADOVI</t>
  </si>
  <si>
    <t>KERAMIČARSKI RADOVI</t>
  </si>
  <si>
    <t>pod</t>
  </si>
  <si>
    <t>sokl</t>
  </si>
  <si>
    <t>lajsna</t>
  </si>
  <si>
    <t>6.03.</t>
  </si>
  <si>
    <t>zid</t>
  </si>
  <si>
    <t>8.00.</t>
  </si>
  <si>
    <t>8.01.</t>
  </si>
  <si>
    <t>stropovi</t>
  </si>
  <si>
    <t>Dobava materijala, te bojanje unutarnjih zidova i stropova visokopokrivnom  disperzivnom bojom (na  osnovi polimernih  veziva), kvalitete kao "Jupol gold" ili jednakovrijedno ______________. Boja bijela, nanosi se u 2 sloja. U jediničnu cijenu uključena prethodna priprema podloge (impregniranje, kitanje većih oštećenja, struganje, otprašivanje, brušenje, te zaglađivanje (gletanje) disperzivnom masom).</t>
  </si>
  <si>
    <t>8.02.</t>
  </si>
  <si>
    <t>Dobava materijala, te bojanje zidova i stropova lođe fasadnom bojom. Boja bijela, nanosi se u 2 sloja. U jediničnu cijenu uključena prethodna priprema podloge (impregniranje, kitanje većih oštećenja, struganje, otprašivanje, brušenje, te zaglađivanje (gletanje) disperzivnom masom).</t>
  </si>
  <si>
    <t>8.03.</t>
  </si>
  <si>
    <t>Dobava materijala, priprema podloge i bojanje čeličnih plinskih cijevi unutar stana u bijelu boju. Rad u normalnim uvjetima u standardnim propisanim farbaškim fazama. Obrada obuhvaća pripremu površina: čišćenje površina, brušenje, skidanje stare boje. Na pripremljenu površinu nanosi se dvokomponentni temeljni međupremaz u jednom sloju te jedan sloj završnog premaza površina dvokomponentnom poliuretanskom lak bojom za metal za unutarnje površine. Sve kompletno stručno izvesti prema uputama proizvođača materijala, tehničkim standardima i pravilima struke.</t>
  </si>
  <si>
    <t>Dobava materijala, priprema podloge i bojanje čeličnog okvira staklenog dijela ograde lođe, dimenzija okvira 65 x 85 cm. Rad u normalnim uvjetima u standardnim propisanim farbaškim fazama. Obrada obuhvaća pripremu površina: čišćenje površina od korozije, brušenje, skidanje stare boje, prema potrebi pjeskarenje. Na pripremljenu površinu se nanosi dvokomponentni temeljni međupremaz u jednom sloju te dva sloja završnog premaza površina dvokomponentnom poliuretanskom lak bojom za metal za vanjske površine. Boja bijela. Sve kompletno stručno izvesti prema uputama proizvođača materijala, tehničkim standardima i pravilima struke.</t>
  </si>
  <si>
    <t>8.04.</t>
  </si>
  <si>
    <t>9.00</t>
  </si>
  <si>
    <t>HIDROINSTALATERSKI RADOVI</t>
  </si>
  <si>
    <t>Ukupno HIDROINSTALATERSKI RADOVI</t>
  </si>
  <si>
    <t>9.00.</t>
  </si>
  <si>
    <t>9.01.</t>
  </si>
  <si>
    <t>9.02.</t>
  </si>
  <si>
    <t>9.03.</t>
  </si>
  <si>
    <t>Detektiranje postojećih instalacija vodovoda i odvodnje u podovima i zidovima sanitarnog čvora kako nebi doško do oštećenja istih. Stavka predviđa sve potrebne radnje i predradnje za izvedbu iste. Obračun po kompletu izvedene stavke.</t>
  </si>
  <si>
    <t>Demontaža ili blindiranje postojećih cijevi vodovoda i odvodnje koje više nisu u funkciji. Obračun po kompletu izvedene stavke.</t>
  </si>
  <si>
    <t>- šlic dimenzija 10 x 10 cm</t>
  </si>
  <si>
    <t>- šlic dimenzija 15 x 15 cm</t>
  </si>
  <si>
    <t>9.04.</t>
  </si>
  <si>
    <t>Pažljivo štemanje šliceva (strojno izrezivanje) u zidovima i podu od betona ili opeke radi ugradnje novih instalacija vodovoda i  odvodnje. Odvoz šute na gradilišni deponij. U cijeni je uključena sanacija šliceva cementnim mortom 1:3 ili betonom (za šliceve u podu) nakon montaže instalacija. Obračun po m' izvedenog šlica.</t>
  </si>
  <si>
    <t>9.05.</t>
  </si>
  <si>
    <t>- d 25 mm</t>
  </si>
  <si>
    <t>- d 20 mm</t>
  </si>
  <si>
    <t>9.06.</t>
  </si>
  <si>
    <t>Ispitivanje i mikrobiološki nalaz vode od strane ovlaštene institucije.</t>
  </si>
  <si>
    <t>9.07.</t>
  </si>
  <si>
    <t>9.08.</t>
  </si>
  <si>
    <t>Ispiranje i dezinfekcija cjevovoda od strane ovlaštene institucije.</t>
  </si>
  <si>
    <r>
      <t>Nabava, doprema i montaža bešumne kanalizacijske PP instalacije (</t>
    </r>
    <r>
      <rPr>
        <sz val="10"/>
        <rFont val="Arial"/>
        <family val="2"/>
      </rPr>
      <t>Ø</t>
    </r>
    <r>
      <rPr>
        <sz val="10"/>
        <rFont val="Arial"/>
        <family val="2"/>
      </rPr>
      <t xml:space="preserve"> 50 - 110), spajanje na naglavak, komplet s gumenim brtvama i svim potrebnim fazonskim komadima, pričvrsnim i spojnim materijalom, po pravilima struke  (bez koljena ili račvi pod 90°). U cijenu uključena sva potrebna probijanja prodora te zidarska obrada.</t>
    </r>
  </si>
  <si>
    <t>Ispitivanje instalacije na nepropusnost, tj. tlačna proba vodenim tlakom p=0,5 bara.</t>
  </si>
  <si>
    <t>Nabava, doprema i montaža podnog slivnika sa sifonom i horizontalnim izlazom. Slivnik je pokriven kromiranom rešetkom čija se visina prilagođava debljini podne obloge. Obračun po komadu ugrađenog, izoliranog i ispitanog slivnika.</t>
  </si>
  <si>
    <t>Nabava, doprema i montaža vodovodnih cijevi za pitku vodu i spojnih komada od  polipropilena PP-R (80) cijevi prema DIN 8077, DIN 16962 i DIN 1988 koje se polažu u zidnim ili podnim utorima, kvalitete kao "Aquatherm" Fusiotherm ili jednakovrijedno ______________. Cijevi se polažu u prethodno izvedene zidne usjeke (šliceve) u kupaonici i kuhinji. Cijevi spajati elektrofuzijskim zavarivanjem prema važećim normama za izvedbu instalacije hladne i tople vode, te prema preporuci proizvođača cijevi. Sve cijevi toplinski se izoliraju navlačenjem izolacionih plašteva požarne klase B1, debljine stijenke 4 mm. Izolacija spojeva, prijelaznih i fazonskih komada vrši se po uspješno provedenoj tlačnoj probi. U cijenu uključiti odgovarajuće metalne obujmice sa gumom, vodeći računa o načinu pričvršćenja odnosno mjestima čvrstih i kliznih točaka. Stavka uključuje sav potreban rad. Obračun se vrši po m' kompletno montiranog, pričvršćenog, izoliranog i ispitanog cjevovoda, te sav potreban spojno brtveni i pomoćni materijal.</t>
  </si>
  <si>
    <t>Tlačna proba izvedene vodovodne instalacije tlakom vode od 8 bara u trajanju od 3+24 sata (početak ispitivanja slijedi 3 sata nakon postizanja ispitnog tlaka). Ispitni manometar mora biti klase 0,6. Stavka obuhvaća i sve troškove brtvenog pribora te utrošene vode za provedbu ispitivanja. Nakon uspješno provedenog ispitivanja potrebno je sastaviti Zapisnik o ispitivanju instalacije tople i hladne vode te ga ovjeriti od strane izvođača i nadzornog inženjera.</t>
  </si>
  <si>
    <t>10.00</t>
  </si>
  <si>
    <r>
      <t xml:space="preserve">Nabava, doprema i montaža ugradbenog instalacijskog elementa za WC školjku, tip kao proizvod ''Geberit Duofix Basic'' ili jednakovrijedan __________________________, visine ugradnje 112 cm  s niskošumnim ugradbenim vodokotlićem sa dvokoličinskim ispiranjem, sa čeonim aktiviranjem (3/6l ispiranje). Instalacijski element je samonosiv za ugradnju u suhomontažnu predzidnu konstrukciju obloženu gipskartonskim pločama, komplet s integriranim kutnim ventilom priključka vode 1/2", niskošumnim uljevnim ventilom, odvodnim koljenom </t>
    </r>
    <r>
      <rPr>
        <sz val="10"/>
        <rFont val="Arial"/>
        <family val="2"/>
      </rPr>
      <t>Ø</t>
    </r>
    <r>
      <rPr>
        <sz val="10"/>
        <rFont val="Arial"/>
        <family val="2"/>
      </rPr>
      <t xml:space="preserve"> 90/110 mm sa zvučno izoliranom obujmicom, spojnim komadom za WC školjku s brtvenim manžetama i setom zvučne izolacije, vijcima za učvršćenje keramike i svim potrebnim priborom za ugradnju prema uputama proizvođača. Stavka uključuje sav potreban rad, opremu za montažu na zid i priključenje na vodovodnu i kanalizaciju instalaciju te tipku za aktiviranje dvokoličinskog ispiranja. Obračun po komadu.</t>
    </r>
  </si>
  <si>
    <t>Nabava, doprema i montaža viseće WC školjke I klase. Komplet funkcionalna izvedba uključuje potreban rad, montažne elemente za pričvrćenje viseće WC školjke, svu opremu i materijal za montažu i priključenje na kanalizacijsku mrežu. Stavka uključuje  odgovarajuću plastičnu wc dasku s poklopcem "soft close" i metalnim šarkama. Obračun po komadu.</t>
  </si>
  <si>
    <t>GIPSKARTONSKI RADOVI</t>
  </si>
  <si>
    <t>10.00.</t>
  </si>
  <si>
    <t>Ukupno GIPSKARTONSKI RADOVI</t>
  </si>
  <si>
    <t>10.01.</t>
  </si>
  <si>
    <t>Nabava i doprema materijala  te oblaganje ugradbenog vodokotlića dvostrukim vodootpornim gips kartonskim  pločama  d=2x12,5 mm. Stavka obuhvaća sve do potpune gotovosti (obrada spojeva i površina za postavu keramike, ugradnja svih potrebnih elemenata, profila, kao i sve radnje i izrada svih detalja, a sve prema uputama i tehničkoj specifikaciji proizvođača sistema. Obračun po  komadu obloženog vodokotlića.</t>
  </si>
  <si>
    <t>Nabava, doprema i montaža kupaonskog bloka, maksimalne širine 75 cm. Sve komplet gotovo i funkcionalno sadrži: kupaonsku bazu (ormarić) sa umivaonikom, kupaonsko ogledalo s led rasvjetom, samostojeću jednoručnu kromiranu bateriju za miješanje tople i hladne vode sa automatskim prebacivačem, flexibilna crijeva, kutne ventile, sifon, sifonska guma te sav potreban pribor za spoj na odvod, dovod i za montažu/ugradnju. Nakon ugradnje spoj umivaonika i zida silikonirati transparentnim sanitarnim silikonom otpornim na gljivice i pljesni. Obračun po komadu kompletno montiranog kupaonskog bloka.</t>
  </si>
  <si>
    <t>- rostfrei zidni dvostruki cijevni držač ručnika uz tuš kadu</t>
  </si>
  <si>
    <t>- rostfrei držač i čaša za zubne četkice i pastu kod umivaonika</t>
  </si>
  <si>
    <t>- rostfrei zidni držač ručnika kod umivaonika</t>
  </si>
  <si>
    <t xml:space="preserve">- rostfrei zidni držač WC papira u roli </t>
  </si>
  <si>
    <t>- rostfrei držač i posuda za tekući sapun kod umivaonika</t>
  </si>
  <si>
    <t>- rostfrei držač / košarica za sapun u tuš kabini</t>
  </si>
  <si>
    <t>- toaletna četka za WC sa pripadajućom posudom</t>
  </si>
  <si>
    <t xml:space="preserve">Nabava, doprema i montaža polukružne tuš kade sa oblogom iz prvoklasnog sanitarnog akrila, veličine 90 x 90 cm, u bijeloj boji. Stavka uključuje i tuš kabinu s kliznim staklenim vratima, prvoklasne proizvodnje. Sve komplet gotovo i funkcionalno sadrži: jednoručnu zidnu kromiranu bateriju za miješanje tople i hladne vode sa automatskim prebacivačem, ručnim tušem i pokretnim  držačem, tušnom ružom i zidnim cijevnim nosačem, ventile te sav potreban pribor za spoj na odvod, dovod i za montažu/ugradnju. Nakon ugradnje spoj tuš kade i zida silikonirati transparentnim ili bijelim sanitarnim silikonom otpornim na gljivice i pljesni. Obračun po komadu kompletno montirane tuš kade za uporabu.           </t>
  </si>
  <si>
    <t>Nabava, doprema i montaža kuglaste slavine 1/2'' za perilicu rublja, sa rozetom. Stavka uključuje sav potreban rad i materijal do potpune gotovosti. Obračun po komadu ugrađene slavine.</t>
  </si>
  <si>
    <t>Nabava, doprema i montaža uzidnog PVC sifona za perilicu rublja s kromiranim poklopcem. Stavka uključuje sav potreban rad i materijal do potpune gotovosti. Obračun po komadu ugrađenog sifona.</t>
  </si>
  <si>
    <t>Nabava, doprema i montaža kutnih ventila 1/2'' za sudoper u kuhinji, sa rozetom. Kutni ventil na hladnoj vodi mora imati dodatan priključak za perilicu suđa. Stavka uključuje sav potreban rad i materijal do potpune gotovosti. Obračun po komadu ugrađenog kutnog ventila.</t>
  </si>
  <si>
    <t>9.09.</t>
  </si>
  <si>
    <t>9.10.</t>
  </si>
  <si>
    <t>9.11.</t>
  </si>
  <si>
    <t>9.12.</t>
  </si>
  <si>
    <t>9.13.</t>
  </si>
  <si>
    <t>9.14.</t>
  </si>
  <si>
    <t>9.15.</t>
  </si>
  <si>
    <t>9.16.</t>
  </si>
  <si>
    <t>9.17.</t>
  </si>
  <si>
    <t>9.18.</t>
  </si>
  <si>
    <t>11.00</t>
  </si>
  <si>
    <t>OSTALI RADOVI</t>
  </si>
  <si>
    <t>11.00.</t>
  </si>
  <si>
    <t>Ukupno OSTALI RADOVI</t>
  </si>
  <si>
    <t>11.01.</t>
  </si>
  <si>
    <t>11.02.</t>
  </si>
  <si>
    <r>
      <t>Izrada, dobava i postava mreže na lođu za zaštitu od golubova. Mrežu izraditi od polietilena ili polipropilena u crnoj boji, s adekvatnom debljinom vlakana i veličinom očica. Prema potrebi napraviti okvir. Točne dimenzije uzeti na licu mjesta. Stavka obuhvaća sve do potpune gotovosti, sve prema uputama i tehničkoj specifikaciji proizvođača mreže. Obračun po m</t>
    </r>
    <r>
      <rPr>
        <vertAlign val="superscript"/>
        <sz val="10"/>
        <rFont val="Arial"/>
        <family val="2"/>
      </rPr>
      <t>2</t>
    </r>
    <r>
      <rPr>
        <sz val="10"/>
        <rFont val="Arial"/>
        <family val="2"/>
      </rPr>
      <t xml:space="preserve"> ugrađene mreže.</t>
    </r>
  </si>
  <si>
    <t>Izrada, dobava i postava kaljeno-laminiranog stakla na ogradu lođe, debljine 16 mm (8+8 mm), satinirano. Dimenzije stakla 65 x 85 cm. Točne dimenzije uzeti na licu mjesta. Stavka obuhvaća sve do potpune gotovosti, sve prema uputama i tehničkoj specifikaciji proizvođača stakla. Obračun po  komadu ugrađenog stakla.</t>
  </si>
  <si>
    <t>13.00</t>
  </si>
  <si>
    <t>STROJARSKI RADOVI</t>
  </si>
  <si>
    <t>13.01.</t>
  </si>
  <si>
    <t>13.00.</t>
  </si>
  <si>
    <t>Ukupno STROJARSKI RADOVI</t>
  </si>
  <si>
    <t>12.00</t>
  </si>
  <si>
    <t>12.01.</t>
  </si>
  <si>
    <t>12.00.</t>
  </si>
  <si>
    <t>ELEKTROINSTALATERSKI RADOVI</t>
  </si>
  <si>
    <t>Ukupno ELEKTROINSTALATERSKI RADOVI</t>
  </si>
  <si>
    <t>Demontaža, utovar i odvoz rasvjetnih tijela, prekidača, utičnica, zvonca, kupaonske zidne grijalice, ploče (starog razdjelnika) sa osiguračima. Stavka uključuje otpajanje od postojećih spojeva na elektroinstalacije te odvoz i zbrinjavanje na ovlašteni deponij, udaljenosti do 10 km. U cijenu uključiti sav potreban rad i sredstva za rad.</t>
  </si>
  <si>
    <t>Dobava i montaža razdjelnice RO sa slijedećom opremom:</t>
  </si>
  <si>
    <t>- ormarić dvoredni, nadžbukne izvedbe</t>
  </si>
  <si>
    <t>- sklopka ZUDS 40/0,03A</t>
  </si>
  <si>
    <t>- odvodnici prenapona</t>
  </si>
  <si>
    <t>- limitator jednopolni</t>
  </si>
  <si>
    <t>- automatski osigurač B10, 1p</t>
  </si>
  <si>
    <t>- automatski osigurač C16, 1p</t>
  </si>
  <si>
    <t>- sitni spojni i montažni pribor</t>
  </si>
  <si>
    <t>12.02.</t>
  </si>
  <si>
    <t>Dobava i montaža podnožja za brojilo električne energije.</t>
  </si>
  <si>
    <t>12.03.</t>
  </si>
  <si>
    <t>12.04.</t>
  </si>
  <si>
    <t>Dobava i montaža sklopke za paljenje/gašenje rasvjete.</t>
  </si>
  <si>
    <t>- sklopka obična</t>
  </si>
  <si>
    <t>- sklopka serijska</t>
  </si>
  <si>
    <t>- sklopka izmjenična</t>
  </si>
  <si>
    <t>12.05.</t>
  </si>
  <si>
    <t>Usluga distributera.</t>
  </si>
  <si>
    <t>12.06.</t>
  </si>
  <si>
    <t>Spajanje i ispitivanje kompletne instalacije i puštanje u rad.</t>
  </si>
  <si>
    <t>12.07.</t>
  </si>
  <si>
    <t>12.08.</t>
  </si>
  <si>
    <t>12.09.</t>
  </si>
  <si>
    <t>12.10.</t>
  </si>
  <si>
    <t xml:space="preserve">Izmjera, izrada, doprema i  ugradnja vanjske granitne prozorske klupčice debljine 2 cm. Širina klupčice maksimalno 20 cm. Točne mjere uzeti na mjestu ugradnje. Stavka obuhvaća i postavu klupčice na ogradni zid lođe. Obračun po m' ugrađene klupčice. </t>
  </si>
  <si>
    <t>2.06.</t>
  </si>
  <si>
    <t>Dostava, dobava i ugradnja rozete dimnjaka, bijele boje. Stavka uključuje zidarsku obradu otvora, brtvljenje, sav potreban rad i materijal do potpune gotovosti. Dimenzije provjeriti na licu mjesta. Obračun po komadu ugrađene rozete.</t>
  </si>
  <si>
    <t>12.11.</t>
  </si>
  <si>
    <t>za sanaciju stana u Križevcima</t>
  </si>
  <si>
    <t>4.)</t>
  </si>
  <si>
    <t>5.)</t>
  </si>
  <si>
    <t>DEMONTAŽA I UKLANJANJE</t>
  </si>
  <si>
    <t>Ukupno DEMONTAŽA I UKLANJANJE</t>
  </si>
  <si>
    <t>6.)</t>
  </si>
  <si>
    <t>7.)</t>
  </si>
  <si>
    <t>8.)</t>
  </si>
  <si>
    <t>9.)</t>
  </si>
  <si>
    <t>10.)</t>
  </si>
  <si>
    <t>11.)</t>
  </si>
  <si>
    <t>12.)</t>
  </si>
  <si>
    <t>13.)</t>
  </si>
  <si>
    <t xml:space="preserve">Dobava, montaža i spajanje led plafonjera. U kuponici i lođi obavezno postaviti plafonjere sa zaštitom od minimalno IP54. Stavka obuhvaća sve do potpune gotovosti, sve prema uputama i tehničkoj specifikaciji proizvođača plafonjera. </t>
  </si>
  <si>
    <t>Dobava, montaža i spajanje podžbukne TV priključnice.</t>
  </si>
  <si>
    <t>Dobava, montaža i spajanje podžbukne telefonske priključnice.</t>
  </si>
  <si>
    <t>Dobava, montaža i spajanje podžbukne duple šuko priključnice.</t>
  </si>
  <si>
    <t>Dobava, montaža i spajanje podžbukne šuko priključnice.</t>
  </si>
  <si>
    <t>14.00</t>
  </si>
  <si>
    <t>ČIŠĆENJE</t>
  </si>
  <si>
    <t>14.)</t>
  </si>
  <si>
    <t>14.00.</t>
  </si>
  <si>
    <t>Ukupno ČIŠĆENJE</t>
  </si>
  <si>
    <t>14.01.</t>
  </si>
  <si>
    <t xml:space="preserve">Detaljno završno čišćenje svih prostorija (podova i zidova) te vanjske i unutarnje stolarije, nakon završetka svih radova. Uključivo pranje i dezinficiranje sanitarnih elemenata. Stavka uključuje utovar i odvoz sveg otpadnog materijala na mjesto zbrinjavanja. </t>
  </si>
  <si>
    <t xml:space="preserve">Građevinski proizvodi, materijali i oprema, moraju se upotrebljavati odnosno ugrađivati samo ako je njihova kvaliteta dokazana ispravom proizvođača ili certifikatom sukladnosti prema posebnom zakonu. Svi ugrađeni materijali, elementi i oprema moraju biti popraćeni odgovarajućim certifikatom kojim se dokazuje njihova kvaliteta i usklađenost sa tehničkim propisima i normativima. </t>
  </si>
  <si>
    <t xml:space="preserve">Dobava i montaža elektro grijača za vodu, kapaciteta 80 l, sa podešivačem temperature, komplet sa svim spajanjima na elektro instalacije i vodovodnu instalaciju, uključivo i sigurnosni ventil. Stavka obuhvaća sve do potpune gotovosti, sve prema uputama i tehničkoj specifikaciji proizvođača bojlera. </t>
  </si>
  <si>
    <t xml:space="preserve">Izmjera, izrada, doprema i ugradnja drvenih unutarnjih tipskih jednokrilnih kupaonskih vratiju. Na vratno krilo obavezno ugraditi tipsku ventilacijsku rešetku. Dovratnik (futer štok) i vratno krilo moraju biti završno obrađeni i polakirani / plastificirani. Tip i boja dovratnika i vratnog krila prema izboru naručitelja. U cijenu stavke uključiti sav potreban okov, graničnik / stoper, kvaku i leptir bravu te sav rad i sitni potrošni materijal do pune funkcionalnosti stavke. </t>
  </si>
  <si>
    <t>Izmjera, izrada, doprema i  ugradnja protuprovalnih jednokrilnih zaokretnih vrata sa fiksnim nadsvjetlom, na ulazu u stan. Dimenzija zidarskog otvora 95/260 cm. Ostakljenje nadsvjetla dvostrukim neprozirnim (satiniranim) IZO staklom 4-16-4 mm. Konstrukcija vrata izrađena od 1 mm pocinčanog lima, slijepi okvir i dovratnik izrađeni od 2 mm pocinčanog lima, minimalno 5 aktivnih točaka zaključavanja na strani brave te minimalno 4 fiksne točke zaključavanja na strani panta. Cijena uključuje komplet s okovom, kvakom/kuglom, završnim lajsnama, zurilom, graničnikom otvaranja, mobilnim pragom, brtvama vratnog krila, tipskim unutarnjim i vanjskim oblogama (model i boja po izboru naručitelja), cilindrom sa minimalno 5 ključeva i kod karticom, zvučnom izolacijom od minimalno 44db prema normi HRN EN ISO 717-1:1998 (priložiti certifikat), minimalna klasa protuprovalnosti 3 po normi ENV 1627:1999 (priložiti certifikat). Točne mjere uzeti na mjestu ugradnje.</t>
  </si>
  <si>
    <t>Izrada, dobava i postava masivnih hrastovih kutnih lajsna za parket I klase, minimalnih dimenzija 50 x 30 mm (uzorak lajsne na ovjeru naručitelju). Lajsne se postavljaju pribijanjem čeličnim čavlima, duljine 20 mm. Stavka uključuje brušenje i lakiranje poliuretanskim lakom minimalno u 2 sloja, sve prema uputama proizvođača. Cijena uključuje sav potreban rad i materijal do potpune gotovosti. Obračun po m' postavljene lajsne.</t>
  </si>
  <si>
    <t>Nabava, doprema i montaža sanitarne galanterije, boja i tip po izboru naručitelja/nadzornog inženjera (prije ugradnje potrebno donesti uzorke na odobrenje).</t>
  </si>
  <si>
    <t>Naručitelj je dužan tijekom građenja osigurati stručni nadzor izvedbe za građevinu u cijelosti i u pojedinim segmentima.</t>
  </si>
  <si>
    <t>Izvođač je dužan prije početka radova proučiti projektnu dokumentaciju i o svim eventualnim primjedbama i uočenim nedostacima obavijestiti naručitelja odnosno nadzornog organa.</t>
  </si>
  <si>
    <t>Izvođač je obvezan putem građevinskog dnevnika registrirati sve izmjene i eventualna odstupanja od projekta, a po dovršetku gradnje obvezan je predati naručitelju projekt izvedenog stanja građevine.</t>
  </si>
  <si>
    <r>
      <t>Dobava materijala i postava zidnih  keramičkih pločica 1. klase. U kupaonici se zidovi oblažu u punoj visini, a u kuhinji se oblažu zidovi do visine 140 cm. Boja, dimenzija i uzorak prema izboru naručitelja (nabavna cijena pločica 100 kn/m</t>
    </r>
    <r>
      <rPr>
        <vertAlign val="superscript"/>
        <sz val="10"/>
        <rFont val="Arial"/>
        <family val="2"/>
      </rPr>
      <t xml:space="preserve">2 </t>
    </r>
    <r>
      <rPr>
        <sz val="10"/>
        <rFont val="Arial"/>
        <family val="2"/>
      </rPr>
      <t>+ PDV, uzorak pločice na ovjeru naručitelju). Pločice se polažu ljepljenjem fleksibilnim građevinskim ljepilom, s otvorenom fugom š = 1,5 - 2 mm. U cijenu uključena dobava materijala i izvedba brtvljenja unutarnjih rubova trajno elastičnim kitom odgovarajuće boje, te postava rubne alu (eloksirane) ili pvc lajsne, na vertikalnom vanjskom rubnom spoju 2 zida, te na slobodnim rubovima. Zidne plohe koje su prethodno bojane i gdje su bile tapete potrebno je ohrapaviti i nanesti impregnaciju (emulziju) za bolje prianjanje, a sve prema uputama proizvođača. Stavka uključuje sav potreban rad, materijal, fugiranje pločica i transport.</t>
    </r>
  </si>
  <si>
    <r>
      <t>Izrada, dobava i postava klasičnog hrastovog parketa I klase, minimalne debljine 21 mm (uzorak parketa na ovjeru naručitelju). Parket se postavlja u prostoru dnevnog boravka i blagovaonice. Postavlja se punoplošnim ljepljenjem dvokomponentnim ljepilom na suhu podlogu. Idealna temperatura okoliša, parketa, podloge i ljepila iznosi 18-25°C, relativna vlažnost zraka 65-75%, vlažnost podloge maksimalno 2%, a parketa 8%. Način (shema) polaganja u dogovoru sa naručiteljem. Stavka uključuje pripremu podloge uključujući nivelirajuću masu, impregnaciju, ljepilo, kitanje, brušenje i lakiranje poliuretanskim lakom minimalno u 2 sloja, sve prema uputama proizvođača. Cijena uključuje sav potreban rad i materijal do potpune gotovosti. Obračun po m</t>
    </r>
    <r>
      <rPr>
        <vertAlign val="superscript"/>
        <sz val="10"/>
        <rFont val="Arial"/>
        <family val="2"/>
      </rPr>
      <t>2</t>
    </r>
    <r>
      <rPr>
        <sz val="10"/>
        <rFont val="Arial"/>
        <family val="2"/>
      </rPr>
      <t xml:space="preserve"> postavljene površine parketa.</t>
    </r>
  </si>
  <si>
    <r>
      <t>Dobava materijala i postava podnih  keramičkih pločica 1. klase, za unutarnje prostore na pod kupaonice, hodnika i kuhinje. Boja, dimenzija i uzorak prema izboru naručitelja (nabavna cijena pločica 100 kn/m</t>
    </r>
    <r>
      <rPr>
        <vertAlign val="superscript"/>
        <sz val="10"/>
        <rFont val="Arial"/>
        <family val="2"/>
      </rPr>
      <t>2</t>
    </r>
    <r>
      <rPr>
        <sz val="10"/>
        <rFont val="Arial"/>
        <family val="2"/>
      </rPr>
      <t xml:space="preserve"> + PDV, uzorak pločice na ovjeru naručitelju). Pločice se polažu na cementni estrih ljepljenjem fleksibilnim građevinskim ljepilom. Postava ravna ili dijagonalna na otvorenu fugu š = 1,5 - 2 mm, a sve prema dogovoru sa naručiteljem. Na sudaru s obojenim zidom izvesti sokl od fazonskih završnih komada iste vrste pločica visine 10 cm. U jediničnu cijenu uključeno brtvljenje rubova (spoj poda i zida) trajno elastičnim kitom odgovarajuće boje, te aluminijski prijelazni prag profili koji se postavljaju na spoju različitih vrsta i različitih visina podova. Stavka uključuje sav potreban rad, materijal, fugiranje pločica i transport.</t>
    </r>
  </si>
  <si>
    <r>
      <t>Dobava materijala i postava podnih protukliznih gres pločica 1. klase, za vanjske prostore na pod lođe. Boja, dimenzija i uzorak prema izboru naručitelja (nabavna cijena pločica 100 kn/m</t>
    </r>
    <r>
      <rPr>
        <vertAlign val="superscript"/>
        <sz val="10"/>
        <rFont val="Arial"/>
        <family val="2"/>
      </rPr>
      <t>2</t>
    </r>
    <r>
      <rPr>
        <sz val="10"/>
        <rFont val="Arial"/>
        <family val="2"/>
      </rPr>
      <t xml:space="preserve"> + PDV, uzorak pločice na ovjeru investitoru). Pločice se polažu na cementni estrih ljepljenjem fleksibilnim građevinskim ljepilom za vanjske radove. Postava ravna ili dijagonalna na otvorenu fugu š = 1,5 - 2 mm, a sve prema dogovoru sa naručiteljem. Na sudaru s obojenim zidom izvesti sokl od fazonskih završnih komada iste vrste pločica visine 10 cm. U jediničnu cijenu uključeno brtvljenje rubova (spoj poda i zida) trajno elastičnim kitom odgovarajuće boje. Stavka uključuje sav potreban rad, materijal, fugiranje pločica i transport.</t>
    </r>
  </si>
  <si>
    <t>tok  = 35°C</t>
  </si>
  <si>
    <t>tp   = 27°C ST, 19°C VT</t>
  </si>
  <si>
    <t>Energetska klasa u hlađenju: A++</t>
  </si>
  <si>
    <t>tok  = 7°C ST</t>
  </si>
  <si>
    <t>tp   = 20°C ST</t>
  </si>
  <si>
    <t>Energetska klasa u grijanju: A+</t>
  </si>
  <si>
    <t>220-240 V/1 ph/50 Hz</t>
  </si>
  <si>
    <t>220-240 V/1 ph + N/50 Hz</t>
  </si>
  <si>
    <t>Maks. visinska razlika = 12 m</t>
  </si>
  <si>
    <t>Prednapunjena duljina cijevi = 15 m</t>
  </si>
  <si>
    <t>Područje rada u hlađenju = -15 / +46°C</t>
  </si>
  <si>
    <t>Područje rada u grijanju = -15 / +24°C</t>
  </si>
  <si>
    <t>Radna tvar R32</t>
  </si>
  <si>
    <t>13.02.</t>
  </si>
  <si>
    <t>Dobava i ugradnja odmašćenih, bakrenih, predizoliranih/izoliranih cijevi za izvedbu rashladnih instalacija. Temperaturno područje -80/+115 °C, parna brana μ14000, izrađene prema standardu ASTM B280 / EN 12735-1. U dužni metar cijevi uračunati izvedbu zidnih utora za polaganje cijevi, izvedbu prodora kroz zid, zaštitnu HDPE cijev kroz prodor, te sanaciju utora i proboja po završetku radova na način da se sve vrati u prvobitno stanje.</t>
  </si>
  <si>
    <t>- ø 6,35 mm (1/4'') sa izolacionim slojem debljine 6 mm</t>
  </si>
  <si>
    <t>13.03.</t>
  </si>
  <si>
    <t>Vakuumiranje izvedenih cijevnih sustava nakon provedenih tlačnih proba, dobava ekološki neškodljivog rashladnog sredstva R32 i dopunjavanje rashladnih sustava nakon izvršenog vakuumiranja.</t>
  </si>
  <si>
    <t>- obračun po dužnom, metru izvedene instalacije</t>
  </si>
  <si>
    <t>13.04.</t>
  </si>
  <si>
    <t xml:space="preserve">Dobava i ugradnja el. kabla PPO 4 x 1,5 mm² za međuvezu unutrašnjih jedinica sa vanjskom jedinicom.                           </t>
  </si>
  <si>
    <t>13.05.</t>
  </si>
  <si>
    <t>Dobava, doprema i ugradnja podžbuknog sifona za kondenzat na odvodu ventilacijske jedinice, u kompletu sa pokrovnom kapom, predviđenog za protok 0,15 l/s. Nazivna dimenzija DN 32 mm.</t>
  </si>
  <si>
    <t>13.06.</t>
  </si>
  <si>
    <t>Puštanje u rad sustava hlađenja od strane ovlaštenog servisera, uz obuku rukovaoca za rad sustava.</t>
  </si>
  <si>
    <t>13.07.</t>
  </si>
  <si>
    <t xml:space="preserve">Dobava i ugradnja kanalizacionih cijevi s naglavkom i brtvom, izrađenih iz polipropilena, za izvedbu odvoda kondenzata od unutarnjih i vanjskih klima jedinica. Jediničnom cijenom obuhvatiti sve potrebne fazonske komade za spajanje cijevi do potpune gotovosti (uključujući i izvedbu spoja na vertikalu sanitarne odvodnje) i odgovarajuće cijevne pričvrsnice. Također u dužni metar cijevi uračunati izvedbu zidnih utora za polaganje cijevi, izvedbu prodora kroz zid, zaštitnu HDPE cijev kroz prodor, te sanaciju utora i proboja po završetku radova na način da se sve vrati u prvobitno stanje. Obračun po m' montirane i pričvršćene cijevi. </t>
  </si>
  <si>
    <t>- DN 32 mm</t>
  </si>
  <si>
    <t>13.08.</t>
  </si>
  <si>
    <t>Dobava i ugradnja izolacionog plašta na bazi sintetskog kaučuka, toplinske vodljivosti do λ=0,035 W/mK (prema HRN EN 12667 ili jednakovrijedno), parnom branom μ≥10000 (prema HRN EN 12086 i 13469 ili jednakovrijedno), za temperaturno područje od -5 do +110 °C (prema HRN EN 14706, 14707 i 14304 ili jednakovrijedno) i požarnu klasu B1 (prema HRN EN 13501-1, 13823 ili jednakovrijedno). Stavkom je također obuhvaćena izvedba izolacije čeličnih fazonskih komada izradom segmenata na mjestu ugradnje. Opsegom isporuke obuhvaćena je dobava i ugradnja pomoćnog materijala kao spojnice, ljepilo, trake za spajanje i slično. Čelične cijevi rashladne vode vođene vidljivo i u prostoru spuštenog stropa izoliraju se plaštevima debljine 13 mm. Proizvod dimenzije:</t>
  </si>
  <si>
    <t>- izolacija za cijev d=32 mm</t>
  </si>
  <si>
    <t>13.09.</t>
  </si>
  <si>
    <t>Proizvod kao Toshiba RAS-18PKVSG-E / RAS-18PAVSG-E</t>
  </si>
  <si>
    <t>Qh  = 5,0 kW (1,1-6,0)</t>
  </si>
  <si>
    <t>Unutarnja jedinica tip RAS-18PKVSG-E</t>
  </si>
  <si>
    <t>Protok zraka   = 950 m3/h</t>
  </si>
  <si>
    <t>- ø 12,7 mm (1/2'') sa izolacionim slojem debljine 8 mm</t>
  </si>
  <si>
    <t>SCOP = 4,4</t>
  </si>
  <si>
    <t>Zvučni tlak = 44/31 dB(A)</t>
  </si>
  <si>
    <t>Dimenzije v/š/d = 320/1050/250 mm</t>
  </si>
  <si>
    <t>Masa: 14 kg</t>
  </si>
  <si>
    <t>Vanjska jedinica tip RAS-18PAVSG-E</t>
  </si>
  <si>
    <t>Zvučni tlak H/G = 49/64 dB(A)</t>
  </si>
  <si>
    <t>Dimenzije v/š/d = 550/780/290 mm</t>
  </si>
  <si>
    <t>Masa = 34 kg</t>
  </si>
  <si>
    <t>Promjer cijevi = 12,7/6,35 mm</t>
  </si>
  <si>
    <t>Maks. duljina cijevi = 20 m</t>
  </si>
  <si>
    <t>SEER = 7,30</t>
  </si>
  <si>
    <t>Nel = 0,23-2,0 kW</t>
  </si>
  <si>
    <t>Qg  = 6,0 kW (0,8-6,5)</t>
  </si>
  <si>
    <t>Nel = 0,16-1,75 kW</t>
  </si>
  <si>
    <t xml:space="preserve">Dobava i ugradnja el. kabla PPO 3 x 2,5 mm² za napajanje vanjske jedinice.                           </t>
  </si>
  <si>
    <t>- taster za zvono</t>
  </si>
  <si>
    <t>- taster za stubišnu rasvjetu</t>
  </si>
  <si>
    <t>- kupaonski indikator sa 3 prekidača</t>
  </si>
  <si>
    <t>MINISTARSTVO HRVATSKIH BRANITELJA</t>
  </si>
  <si>
    <t>Dobava i ugradnja uređaja za grijanje i hlađenje, Inverterski split sustav kao Toshiba iz serije SUZUMI PLUS R32, koji se sastoji od vanjske inverterske kompresorsko kondenzatorske i unutarnje zidne jedinice i ima funkcije hlađenja, grijanja, odvlaživanja i recirkulacije zraka. Unutarnja jedinica za ugradnju visoko na zid opremljena je ventilatorom, izmjenjivačem topline za direktnu ekspanziju,  elektronikom, filterom zraka i svim drugim elementima potrebnim za zaštitu, kontrolu i regulaciju uređaja i temperature. Uz uređaj se isporučuje infracrveni daljinski upravljač. Stavka uključuje pocinčane nosače vanjske jedinice klima uređaja kao i proboj kroz zid.</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</si>
</sst>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 numFmtId="178" formatCode="0.00_ "/>
    <numFmt numFmtId="179" formatCode="0.0_ "/>
    <numFmt numFmtId="180" formatCode="#,##0.00\ &quot;kn&quot;"/>
    <numFmt numFmtId="181" formatCode="&quot;Da&quot;;&quot;Da&quot;;&quot;Ne&quot;"/>
    <numFmt numFmtId="182" formatCode="&quot;True&quot;;&quot;True&quot;;&quot;False&quot;"/>
    <numFmt numFmtId="183" formatCode="&quot;Uključeno&quot;;&quot;Uključeno&quot;;&quot;Isključeno&quot;"/>
    <numFmt numFmtId="184" formatCode="[$¥€-2]\ #,##0.00_);[Red]\([$€-2]\ #,##0.00\)"/>
  </numFmts>
  <fonts count="59">
    <font>
      <sz val="10"/>
      <name val="Arial"/>
      <family val="2"/>
    </font>
    <font>
      <sz val="11"/>
      <color indexed="8"/>
      <name val="Calibri"/>
      <family val="2"/>
    </font>
    <font>
      <b/>
      <sz val="10"/>
      <name val="Arial"/>
      <family val="2"/>
    </font>
    <font>
      <b/>
      <i/>
      <sz val="11"/>
      <name val="Arial"/>
      <family val="2"/>
    </font>
    <font>
      <b/>
      <i/>
      <sz val="12"/>
      <name val="Arial"/>
      <family val="2"/>
    </font>
    <font>
      <b/>
      <i/>
      <sz val="10"/>
      <name val="Arial"/>
      <family val="2"/>
    </font>
    <font>
      <b/>
      <i/>
      <u val="single"/>
      <sz val="12"/>
      <name val="Arial"/>
      <family val="2"/>
    </font>
    <font>
      <b/>
      <i/>
      <sz val="16"/>
      <name val="Arial"/>
      <family val="2"/>
    </font>
    <font>
      <b/>
      <i/>
      <sz val="14"/>
      <name val="Arial"/>
      <family val="2"/>
    </font>
    <font>
      <sz val="11"/>
      <name val="Arial"/>
      <family val="2"/>
    </font>
    <font>
      <b/>
      <u val="single"/>
      <sz val="12"/>
      <name val="Arial"/>
      <family val="2"/>
    </font>
    <font>
      <sz val="10"/>
      <name val="Times New Roman"/>
      <family val="1"/>
    </font>
    <font>
      <sz val="11"/>
      <name val="Calibri"/>
      <family val="2"/>
    </font>
    <font>
      <sz val="14"/>
      <name val="Arial"/>
      <family val="2"/>
    </font>
    <font>
      <b/>
      <sz val="20"/>
      <name val="Arial"/>
      <family val="2"/>
    </font>
    <font>
      <b/>
      <sz val="18"/>
      <name val="Arial"/>
      <family val="2"/>
    </font>
    <font>
      <b/>
      <sz val="12"/>
      <name val="Arial"/>
      <family val="2"/>
    </font>
    <font>
      <sz val="9"/>
      <name val="Arial"/>
      <family val="2"/>
    </font>
    <font>
      <sz val="11"/>
      <name val="Times New Roman"/>
      <family val="1"/>
    </font>
    <font>
      <sz val="12"/>
      <name val="Times New Roman"/>
      <family val="1"/>
    </font>
    <font>
      <b/>
      <sz val="10"/>
      <name val="Times New Roman"/>
      <family val="1"/>
    </font>
    <font>
      <b/>
      <sz val="28"/>
      <name val="Times New Roman"/>
      <family val="1"/>
    </font>
    <font>
      <b/>
      <u val="single"/>
      <sz val="10"/>
      <name val="Arial"/>
      <family val="2"/>
    </font>
    <font>
      <b/>
      <u val="single"/>
      <sz val="22"/>
      <name val="Arial"/>
      <family val="2"/>
    </font>
    <font>
      <b/>
      <sz val="13"/>
      <name val="Arial"/>
      <family val="2"/>
    </font>
    <font>
      <b/>
      <i/>
      <u val="single"/>
      <sz val="14"/>
      <name val="Arial"/>
      <family val="2"/>
    </font>
    <font>
      <b/>
      <sz val="12"/>
      <name val="Times New Roman"/>
      <family val="1"/>
    </font>
    <font>
      <b/>
      <u val="single"/>
      <sz val="12"/>
      <name val="Times New Roman"/>
      <family val="1"/>
    </font>
    <font>
      <b/>
      <i/>
      <sz val="12"/>
      <name val="Times New Roman"/>
      <family val="1"/>
    </font>
    <font>
      <b/>
      <i/>
      <sz val="10"/>
      <name val="Times New Roman"/>
      <family val="1"/>
    </font>
    <font>
      <b/>
      <u val="single"/>
      <sz val="10"/>
      <name val="Times New Roman"/>
      <family val="1"/>
    </font>
    <font>
      <sz val="11"/>
      <color indexed="9"/>
      <name val="Calibri"/>
      <family val="2"/>
    </font>
    <font>
      <b/>
      <sz val="11"/>
      <color indexed="8"/>
      <name val="Calibri"/>
      <family val="2"/>
    </font>
    <font>
      <sz val="11"/>
      <color indexed="20"/>
      <name val="Calibri"/>
      <family val="2"/>
    </font>
    <font>
      <sz val="11"/>
      <color indexed="62"/>
      <name val="Calibri"/>
      <family val="2"/>
    </font>
    <font>
      <b/>
      <sz val="11"/>
      <color indexed="56"/>
      <name val="Calibri"/>
      <family val="2"/>
    </font>
    <font>
      <b/>
      <sz val="18"/>
      <color indexed="56"/>
      <name val="Cambria"/>
      <family val="1"/>
    </font>
    <font>
      <b/>
      <sz val="11"/>
      <color indexed="52"/>
      <name val="Calibri"/>
      <family val="2"/>
    </font>
    <font>
      <b/>
      <sz val="11"/>
      <color indexed="9"/>
      <name val="Calibri"/>
      <family val="2"/>
    </font>
    <font>
      <b/>
      <sz val="11"/>
      <color indexed="63"/>
      <name val="Calibri"/>
      <family val="2"/>
    </font>
    <font>
      <sz val="11"/>
      <color indexed="10"/>
      <name val="Calibri"/>
      <family val="2"/>
    </font>
    <font>
      <b/>
      <sz val="15"/>
      <color indexed="56"/>
      <name val="Calibri"/>
      <family val="2"/>
    </font>
    <font>
      <i/>
      <sz val="11"/>
      <color indexed="23"/>
      <name val="Calibri"/>
      <family val="2"/>
    </font>
    <font>
      <sz val="11"/>
      <color indexed="60"/>
      <name val="Calibri"/>
      <family val="2"/>
    </font>
    <font>
      <sz val="11"/>
      <color indexed="17"/>
      <name val="Calibri"/>
      <family val="2"/>
    </font>
    <font>
      <b/>
      <sz val="13"/>
      <color indexed="56"/>
      <name val="Calibri"/>
      <family val="2"/>
    </font>
    <font>
      <sz val="11"/>
      <color indexed="52"/>
      <name val="Calibri"/>
      <family val="2"/>
    </font>
    <font>
      <vertAlign val="superscript"/>
      <sz val="10"/>
      <name val="Arial"/>
      <family val="2"/>
    </font>
    <font>
      <sz val="9"/>
      <color indexed="63"/>
      <name val="Arial"/>
      <family val="2"/>
    </font>
    <font>
      <i/>
      <sz val="9"/>
      <color indexed="63"/>
      <name val="Arial"/>
      <family val="2"/>
    </font>
    <font>
      <b/>
      <sz val="11"/>
      <name val="Arial"/>
      <family val="2"/>
    </font>
    <font>
      <vertAlign val="subscript"/>
      <sz val="10"/>
      <name val="Arial"/>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u val="single"/>
      <sz val="11"/>
      <color rgb="FF800080"/>
      <name val="Calibri"/>
      <family val="2"/>
    </font>
    <font>
      <u val="single"/>
      <sz val="11"/>
      <color rgb="FF0000FF"/>
      <name val="Calibri"/>
      <family val="2"/>
    </font>
    <font>
      <sz val="9"/>
      <color rgb="FF333333"/>
      <name val="Arial"/>
      <family val="2"/>
    </font>
  </fonts>
  <fills count="28">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tint="0.79997998476028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color theme="1"/>
      </bottom>
    </border>
    <border>
      <left>
        <color indexed="63"/>
      </left>
      <right>
        <color indexed="63"/>
      </right>
      <top style="medium"/>
      <bottom style="thin"/>
    </border>
    <border>
      <left>
        <color indexed="63"/>
      </left>
      <right>
        <color indexed="63"/>
      </right>
      <top>
        <color indexed="63"/>
      </top>
      <bottom style="thin"/>
    </border>
  </borders>
  <cellStyleXfs count="69">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54"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0"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2" borderId="0" applyNumberFormat="0" applyBorder="0" applyAlignment="0" applyProtection="0"/>
    <xf numFmtId="0" fontId="33" fillId="8" borderId="0" applyNumberFormat="0" applyBorder="0" applyAlignment="0" applyProtection="0"/>
    <xf numFmtId="0" fontId="37" fillId="23" borderId="1" applyNumberFormat="0" applyAlignment="0" applyProtection="0"/>
    <xf numFmtId="0" fontId="38" fillId="24"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6" fillId="0" borderId="0" applyNumberFormat="0" applyFill="0" applyBorder="0" applyAlignment="0" applyProtection="0"/>
    <xf numFmtId="0" fontId="44" fillId="4" borderId="0" applyNumberFormat="0" applyBorder="0" applyAlignment="0" applyProtection="0"/>
    <xf numFmtId="0" fontId="41" fillId="0" borderId="3" applyNumberFormat="0" applyFill="0" applyAlignment="0" applyProtection="0"/>
    <xf numFmtId="0" fontId="45"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7" fillId="0" borderId="0" applyNumberFormat="0" applyFill="0" applyBorder="0" applyAlignment="0" applyProtection="0"/>
    <xf numFmtId="0" fontId="34" fillId="7" borderId="1" applyNumberFormat="0" applyAlignment="0" applyProtection="0"/>
    <xf numFmtId="0" fontId="46" fillId="0" borderId="6" applyNumberFormat="0" applyFill="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6" borderId="7" applyNumberFormat="0" applyFont="0" applyAlignment="0" applyProtection="0"/>
    <xf numFmtId="0" fontId="39" fillId="23"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2" fillId="0" borderId="9" applyNumberFormat="0" applyFill="0" applyAlignment="0" applyProtection="0"/>
    <xf numFmtId="0" fontId="40" fillId="0" borderId="0" applyNumberFormat="0" applyFill="0" applyBorder="0" applyAlignment="0" applyProtection="0"/>
  </cellStyleXfs>
  <cellXfs count="231">
    <xf numFmtId="0" fontId="0" fillId="0" borderId="0" xfId="0" applyAlignment="1">
      <alignment/>
    </xf>
    <xf numFmtId="49" fontId="0" fillId="0" borderId="0" xfId="0" applyNumberFormat="1" applyFont="1" applyAlignment="1">
      <alignment horizontal="left" vertical="top"/>
    </xf>
    <xf numFmtId="49" fontId="0" fillId="0" borderId="0" xfId="0" applyNumberFormat="1" applyFont="1" applyAlignment="1">
      <alignment horizontal="left" vertical="top" wrapText="1"/>
    </xf>
    <xf numFmtId="0" fontId="9" fillId="0" borderId="0" xfId="0" applyFont="1" applyAlignment="1">
      <alignment horizontal="center"/>
    </xf>
    <xf numFmtId="180" fontId="24" fillId="0" borderId="10" xfId="0" applyNumberFormat="1" applyFont="1" applyBorder="1" applyAlignment="1">
      <alignment horizontal="left" vertical="center"/>
    </xf>
    <xf numFmtId="49" fontId="23" fillId="0" borderId="0" xfId="0" applyNumberFormat="1" applyFont="1" applyAlignment="1">
      <alignment horizontal="center"/>
    </xf>
    <xf numFmtId="180" fontId="24" fillId="0" borderId="0" xfId="0" applyNumberFormat="1" applyFont="1" applyBorder="1" applyAlignment="1">
      <alignment horizontal="left" vertical="center"/>
    </xf>
    <xf numFmtId="49" fontId="0" fillId="0" borderId="0" xfId="0" applyNumberFormat="1" applyFont="1" applyAlignment="1">
      <alignment horizontal="justify" vertical="top" wrapText="1"/>
    </xf>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center" vertical="center"/>
    </xf>
    <xf numFmtId="0" fontId="2" fillId="0" borderId="0" xfId="0" applyFont="1" applyAlignment="1">
      <alignment/>
    </xf>
    <xf numFmtId="0" fontId="0" fillId="0" borderId="0" xfId="0" applyFont="1" applyAlignment="1">
      <alignment horizontal="center"/>
    </xf>
    <xf numFmtId="49" fontId="3"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11" fillId="0" borderId="0" xfId="0" applyFont="1" applyAlignment="1">
      <alignment/>
    </xf>
    <xf numFmtId="0" fontId="11" fillId="0" borderId="0" xfId="0" applyFont="1" applyAlignment="1">
      <alignment vertical="center"/>
    </xf>
    <xf numFmtId="0" fontId="11" fillId="0" borderId="0" xfId="0" applyFont="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center"/>
    </xf>
    <xf numFmtId="0" fontId="11" fillId="0" borderId="0" xfId="0" applyFont="1" applyAlignment="1">
      <alignment horizontal="left" vertical="center"/>
    </xf>
    <xf numFmtId="49" fontId="11" fillId="0" borderId="0" xfId="0" applyNumberFormat="1" applyFont="1" applyAlignment="1">
      <alignment horizontal="right"/>
    </xf>
    <xf numFmtId="0" fontId="11" fillId="0" borderId="0" xfId="0" applyFont="1" applyAlignment="1">
      <alignment vertical="top"/>
    </xf>
    <xf numFmtId="4" fontId="11" fillId="0" borderId="0" xfId="0" applyNumberFormat="1" applyFont="1" applyAlignment="1">
      <alignment/>
    </xf>
    <xf numFmtId="0" fontId="11" fillId="0" borderId="0" xfId="0" applyFont="1" applyBorder="1" applyAlignment="1">
      <alignment/>
    </xf>
    <xf numFmtId="0" fontId="11" fillId="0" borderId="0" xfId="0" applyFont="1" applyBorder="1" applyAlignment="1">
      <alignment horizontal="center"/>
    </xf>
    <xf numFmtId="4" fontId="11" fillId="0" borderId="0" xfId="0" applyNumberFormat="1" applyFont="1" applyBorder="1" applyAlignment="1">
      <alignment/>
    </xf>
    <xf numFmtId="4" fontId="11" fillId="0" borderId="0" xfId="0" applyNumberFormat="1" applyFont="1" applyAlignment="1">
      <alignment horizontal="left" vertical="center"/>
    </xf>
    <xf numFmtId="4" fontId="11" fillId="0" borderId="0" xfId="0" applyNumberFormat="1" applyFont="1" applyAlignment="1">
      <alignment horizontal="center"/>
    </xf>
    <xf numFmtId="0" fontId="11" fillId="0" borderId="0" xfId="0" applyFont="1" applyAlignment="1">
      <alignment horizontal="right"/>
    </xf>
    <xf numFmtId="49" fontId="0" fillId="0" borderId="0" xfId="0" applyNumberFormat="1" applyFont="1" applyAlignment="1">
      <alignment vertical="center" wrapText="1"/>
    </xf>
    <xf numFmtId="49" fontId="2" fillId="0" borderId="0" xfId="0" applyNumberFormat="1" applyFont="1" applyAlignment="1">
      <alignment horizontal="right"/>
    </xf>
    <xf numFmtId="0" fontId="2" fillId="0" borderId="0" xfId="0" applyFont="1" applyAlignment="1">
      <alignment vertical="top"/>
    </xf>
    <xf numFmtId="4" fontId="2" fillId="0" borderId="0" xfId="0" applyNumberFormat="1" applyFont="1" applyAlignment="1">
      <alignment horizontal="center"/>
    </xf>
    <xf numFmtId="0" fontId="2" fillId="0" borderId="0" xfId="0" applyFont="1" applyAlignment="1">
      <alignment horizontal="right"/>
    </xf>
    <xf numFmtId="49" fontId="0" fillId="0" borderId="0" xfId="0" applyNumberFormat="1" applyFont="1" applyAlignment="1">
      <alignment vertical="center"/>
    </xf>
    <xf numFmtId="49" fontId="0" fillId="0" borderId="0" xfId="0" applyNumberFormat="1" applyFont="1" applyAlignment="1">
      <alignment vertical="top" wrapText="1"/>
    </xf>
    <xf numFmtId="49" fontId="0" fillId="0" borderId="0" xfId="0" applyNumberFormat="1" applyFont="1" applyAlignment="1">
      <alignment horizontal="right"/>
    </xf>
    <xf numFmtId="0" fontId="0" fillId="0" borderId="0" xfId="0" applyFont="1" applyAlignment="1">
      <alignment vertical="top"/>
    </xf>
    <xf numFmtId="4" fontId="0" fillId="0" borderId="0" xfId="0" applyNumberFormat="1" applyFont="1" applyAlignment="1">
      <alignment horizontal="center"/>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left" vertical="top"/>
    </xf>
    <xf numFmtId="0" fontId="0" fillId="0" borderId="0" xfId="0" applyAlignment="1">
      <alignment/>
    </xf>
    <xf numFmtId="0" fontId="15" fillId="0" borderId="0" xfId="0" applyFont="1" applyAlignment="1">
      <alignment horizontal="center"/>
    </xf>
    <xf numFmtId="0" fontId="0" fillId="0" borderId="0" xfId="0" applyFont="1" applyAlignment="1">
      <alignment vertical="center"/>
    </xf>
    <xf numFmtId="0" fontId="16" fillId="0" borderId="0" xfId="0" applyFont="1" applyAlignment="1">
      <alignment horizontal="center"/>
    </xf>
    <xf numFmtId="4" fontId="2" fillId="0" borderId="0" xfId="0" applyNumberFormat="1" applyFont="1" applyAlignment="1">
      <alignment/>
    </xf>
    <xf numFmtId="0" fontId="9" fillId="0" borderId="0" xfId="0" applyFont="1" applyAlignment="1">
      <alignment/>
    </xf>
    <xf numFmtId="0" fontId="17" fillId="0" borderId="0" xfId="0"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vertical="top" wrapText="1"/>
    </xf>
    <xf numFmtId="49" fontId="18" fillId="0" borderId="0" xfId="0" applyNumberFormat="1" applyFont="1" applyAlignment="1">
      <alignment vertical="top" wrapText="1"/>
    </xf>
    <xf numFmtId="0" fontId="18" fillId="0" borderId="0" xfId="0" applyFont="1" applyAlignment="1">
      <alignment horizontal="center"/>
    </xf>
    <xf numFmtId="0" fontId="18" fillId="0" borderId="0" xfId="0" applyFont="1" applyAlignment="1">
      <alignment/>
    </xf>
    <xf numFmtId="0" fontId="18" fillId="0" borderId="0" xfId="0" applyNumberFormat="1" applyFont="1" applyAlignment="1">
      <alignment horizontal="left" vertical="top" wrapText="1"/>
    </xf>
    <xf numFmtId="49" fontId="19" fillId="0" borderId="0" xfId="0" applyNumberFormat="1" applyFont="1" applyAlignment="1">
      <alignment/>
    </xf>
    <xf numFmtId="0" fontId="20" fillId="0" borderId="0" xfId="0" applyFont="1" applyAlignment="1">
      <alignment horizontal="center"/>
    </xf>
    <xf numFmtId="0" fontId="21" fillId="0" borderId="0" xfId="0" applyFont="1" applyAlignment="1">
      <alignment/>
    </xf>
    <xf numFmtId="0" fontId="7" fillId="0" borderId="0" xfId="0" applyFont="1" applyAlignment="1">
      <alignment horizontal="left" vertical="top"/>
    </xf>
    <xf numFmtId="0" fontId="4" fillId="0" borderId="0" xfId="0" applyFont="1" applyFill="1" applyAlignment="1">
      <alignment horizontal="center" vertical="center"/>
    </xf>
    <xf numFmtId="4" fontId="4" fillId="0" borderId="0" xfId="0" applyNumberFormat="1" applyFont="1" applyFill="1" applyAlignment="1">
      <alignment horizontal="center" vertical="center"/>
    </xf>
    <xf numFmtId="0" fontId="5" fillId="0" borderId="0" xfId="0" applyFont="1" applyFill="1" applyAlignment="1">
      <alignment horizontal="center" vertical="center"/>
    </xf>
    <xf numFmtId="49" fontId="0" fillId="0" borderId="0" xfId="0" applyNumberFormat="1" applyFont="1" applyFill="1" applyAlignment="1">
      <alignment horizontal="right"/>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4" fontId="4" fillId="0" borderId="0" xfId="0" applyNumberFormat="1" applyFont="1" applyFill="1" applyAlignment="1">
      <alignment horizontal="center" vertical="top"/>
    </xf>
    <xf numFmtId="0" fontId="5" fillId="0" borderId="0" xfId="0" applyFont="1" applyFill="1" applyAlignment="1">
      <alignment horizontal="center" vertical="top"/>
    </xf>
    <xf numFmtId="49" fontId="0" fillId="0" borderId="0" xfId="0" applyNumberFormat="1" applyFont="1" applyFill="1" applyAlignment="1">
      <alignment horizontal="right" vertical="top"/>
    </xf>
    <xf numFmtId="0" fontId="0" fillId="0" borderId="0" xfId="0" applyNumberFormat="1" applyFont="1" applyFill="1" applyAlignment="1">
      <alignment horizontal="justify" vertical="top" wrapText="1"/>
    </xf>
    <xf numFmtId="0" fontId="0" fillId="0" borderId="0" xfId="0" applyFont="1" applyFill="1" applyAlignment="1">
      <alignment horizontal="center"/>
    </xf>
    <xf numFmtId="4" fontId="0" fillId="0" borderId="0" xfId="0" applyNumberFormat="1" applyFont="1" applyFill="1" applyAlignment="1">
      <alignment/>
    </xf>
    <xf numFmtId="44" fontId="0" fillId="0" borderId="0" xfId="47" applyFont="1" applyAlignment="1">
      <alignment horizontal="right"/>
    </xf>
    <xf numFmtId="49" fontId="3" fillId="0" borderId="0" xfId="0" applyNumberFormat="1" applyFont="1" applyFill="1" applyAlignment="1">
      <alignment horizontal="right"/>
    </xf>
    <xf numFmtId="49" fontId="3" fillId="0" borderId="0" xfId="0" applyNumberFormat="1" applyFont="1" applyFill="1" applyAlignment="1">
      <alignment horizontal="left"/>
    </xf>
    <xf numFmtId="0" fontId="5" fillId="0" borderId="0" xfId="0" applyFont="1" applyFill="1" applyAlignment="1">
      <alignment horizontal="center"/>
    </xf>
    <xf numFmtId="180" fontId="4" fillId="0" borderId="0" xfId="0" applyNumberFormat="1" applyFont="1" applyFill="1" applyAlignment="1">
      <alignment/>
    </xf>
    <xf numFmtId="0" fontId="3" fillId="0" borderId="0" xfId="0" applyFont="1" applyFill="1" applyAlignment="1">
      <alignment horizontal="center"/>
    </xf>
    <xf numFmtId="49" fontId="16" fillId="0" borderId="0" xfId="0" applyNumberFormat="1" applyFont="1" applyBorder="1" applyAlignment="1">
      <alignment horizontal="right"/>
    </xf>
    <xf numFmtId="49" fontId="16" fillId="0" borderId="0" xfId="0" applyNumberFormat="1" applyFont="1" applyAlignment="1">
      <alignment horizontal="right"/>
    </xf>
    <xf numFmtId="4" fontId="0" fillId="0" borderId="0" xfId="0" applyNumberFormat="1" applyFont="1" applyAlignment="1">
      <alignment horizontal="right"/>
    </xf>
    <xf numFmtId="180" fontId="0" fillId="0" borderId="0" xfId="0" applyNumberFormat="1" applyFont="1" applyAlignment="1">
      <alignment horizontal="right"/>
    </xf>
    <xf numFmtId="4" fontId="0" fillId="0" borderId="0" xfId="0" applyNumberFormat="1" applyFont="1" applyFill="1" applyAlignment="1">
      <alignment horizontal="right"/>
    </xf>
    <xf numFmtId="180" fontId="0" fillId="0" borderId="0" xfId="0" applyNumberFormat="1" applyFont="1" applyFill="1" applyAlignment="1">
      <alignment horizontal="right"/>
    </xf>
    <xf numFmtId="49" fontId="4" fillId="0" borderId="0" xfId="0" applyNumberFormat="1" applyFont="1" applyAlignment="1">
      <alignment horizontal="left"/>
    </xf>
    <xf numFmtId="0" fontId="5" fillId="0" borderId="0" xfId="0" applyFont="1" applyAlignment="1">
      <alignment horizontal="center"/>
    </xf>
    <xf numFmtId="180" fontId="6" fillId="0" borderId="0" xfId="0" applyNumberFormat="1" applyFont="1" applyBorder="1" applyAlignment="1">
      <alignment/>
    </xf>
    <xf numFmtId="49" fontId="4" fillId="0" borderId="0" xfId="0" applyNumberFormat="1" applyFont="1" applyBorder="1" applyAlignment="1">
      <alignment horizontal="left" vertical="top"/>
    </xf>
    <xf numFmtId="4" fontId="4" fillId="0" borderId="0" xfId="0" applyNumberFormat="1" applyFont="1" applyBorder="1" applyAlignment="1">
      <alignment horizontal="left" vertical="top"/>
    </xf>
    <xf numFmtId="180" fontId="4" fillId="0" borderId="0" xfId="0" applyNumberFormat="1" applyFont="1" applyBorder="1" applyAlignment="1">
      <alignment horizontal="right"/>
    </xf>
    <xf numFmtId="49" fontId="0" fillId="0" borderId="0" xfId="0" applyNumberFormat="1" applyFont="1" applyAlignment="1">
      <alignment horizontal="right" vertical="center"/>
    </xf>
    <xf numFmtId="180" fontId="3" fillId="0" borderId="0" xfId="0" applyNumberFormat="1" applyFont="1" applyFill="1" applyAlignment="1">
      <alignment/>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49" fontId="4" fillId="0" borderId="0" xfId="0" applyNumberFormat="1" applyFont="1" applyBorder="1" applyAlignment="1">
      <alignment horizontal="left"/>
    </xf>
    <xf numFmtId="0" fontId="5"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4" fontId="4" fillId="0" borderId="0" xfId="0" applyNumberFormat="1" applyFont="1" applyAlignment="1">
      <alignment horizontal="left" vertical="top"/>
    </xf>
    <xf numFmtId="180" fontId="4" fillId="0" borderId="0" xfId="0" applyNumberFormat="1" applyFont="1" applyAlignment="1">
      <alignment horizontal="right"/>
    </xf>
    <xf numFmtId="49" fontId="22" fillId="0" borderId="0" xfId="0" applyNumberFormat="1" applyFont="1" applyAlignment="1">
      <alignment horizontal="center"/>
    </xf>
    <xf numFmtId="4" fontId="23" fillId="0" borderId="0" xfId="0" applyNumberFormat="1" applyFont="1" applyAlignment="1">
      <alignment horizontal="center"/>
    </xf>
    <xf numFmtId="49" fontId="24" fillId="0" borderId="0" xfId="0" applyNumberFormat="1" applyFont="1" applyAlignment="1">
      <alignment horizontal="right" vertical="center"/>
    </xf>
    <xf numFmtId="180" fontId="24" fillId="0" borderId="0" xfId="0" applyNumberFormat="1" applyFont="1" applyAlignment="1">
      <alignment horizontal="center" vertical="center"/>
    </xf>
    <xf numFmtId="180" fontId="24" fillId="0" borderId="0" xfId="0" applyNumberFormat="1" applyFont="1" applyBorder="1" applyAlignment="1">
      <alignment horizontal="center" vertical="center"/>
    </xf>
    <xf numFmtId="49" fontId="24" fillId="0" borderId="10" xfId="0" applyNumberFormat="1" applyFont="1" applyBorder="1" applyAlignment="1">
      <alignment horizontal="right" vertical="center"/>
    </xf>
    <xf numFmtId="180" fontId="24" fillId="0" borderId="10" xfId="0" applyNumberFormat="1" applyFont="1" applyBorder="1" applyAlignment="1">
      <alignment horizontal="center" vertical="center"/>
    </xf>
    <xf numFmtId="180" fontId="2"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180" fontId="8" fillId="0" borderId="0" xfId="0" applyNumberFormat="1" applyFont="1" applyBorder="1" applyAlignment="1">
      <alignment vertical="center"/>
    </xf>
    <xf numFmtId="49" fontId="0" fillId="0" borderId="0" xfId="0" applyNumberFormat="1" applyFont="1" applyBorder="1" applyAlignment="1">
      <alignment horizontal="right" vertical="center"/>
    </xf>
    <xf numFmtId="49" fontId="8" fillId="0" borderId="10" xfId="0" applyNumberFormat="1" applyFont="1" applyBorder="1" applyAlignment="1">
      <alignment horizontal="right" vertical="center"/>
    </xf>
    <xf numFmtId="180" fontId="8" fillId="0" borderId="10" xfId="0" applyNumberFormat="1" applyFont="1" applyBorder="1" applyAlignment="1">
      <alignment vertical="center"/>
    </xf>
    <xf numFmtId="49" fontId="8" fillId="0" borderId="11" xfId="0" applyNumberFormat="1" applyFont="1" applyBorder="1" applyAlignment="1">
      <alignment horizontal="right" vertical="center"/>
    </xf>
    <xf numFmtId="180" fontId="25" fillId="0" borderId="11" xfId="0" applyNumberFormat="1" applyFont="1" applyBorder="1" applyAlignment="1">
      <alignment vertical="center"/>
    </xf>
    <xf numFmtId="180" fontId="24" fillId="0" borderId="0" xfId="0" applyNumberFormat="1" applyFont="1" applyAlignment="1">
      <alignment horizontal="right" vertical="center"/>
    </xf>
    <xf numFmtId="180" fontId="24" fillId="0" borderId="10" xfId="0" applyNumberFormat="1" applyFont="1" applyBorder="1" applyAlignment="1">
      <alignment horizontal="right" vertical="center"/>
    </xf>
    <xf numFmtId="4" fontId="4" fillId="0" borderId="0" xfId="0" applyNumberFormat="1" applyFont="1" applyBorder="1" applyAlignment="1">
      <alignment horizontal="left"/>
    </xf>
    <xf numFmtId="0" fontId="0" fillId="0" borderId="0" xfId="0" applyNumberFormat="1" applyFont="1" applyBorder="1" applyAlignment="1">
      <alignment horizontal="justify" vertical="top"/>
    </xf>
    <xf numFmtId="0" fontId="0" fillId="0" borderId="0" xfId="0" applyNumberFormat="1" applyFont="1" applyBorder="1" applyAlignment="1">
      <alignment horizontal="justify" vertical="top" wrapText="1"/>
    </xf>
    <xf numFmtId="180" fontId="4" fillId="0" borderId="0" xfId="0" applyNumberFormat="1" applyFont="1" applyBorder="1" applyAlignment="1">
      <alignment vertical="center"/>
    </xf>
    <xf numFmtId="180" fontId="2" fillId="0" borderId="10" xfId="0" applyNumberFormat="1" applyFont="1" applyBorder="1" applyAlignment="1">
      <alignment horizontal="center" vertical="center"/>
    </xf>
    <xf numFmtId="0" fontId="5" fillId="0" borderId="10" xfId="0" applyFont="1" applyBorder="1" applyAlignment="1">
      <alignment horizontal="center" vertical="center"/>
    </xf>
    <xf numFmtId="180" fontId="25" fillId="0" borderId="0" xfId="0" applyNumberFormat="1" applyFont="1" applyBorder="1" applyAlignment="1">
      <alignment vertical="center"/>
    </xf>
    <xf numFmtId="49" fontId="8" fillId="0" borderId="0" xfId="0" applyNumberFormat="1" applyFont="1" applyBorder="1" applyAlignment="1">
      <alignment horizontal="right"/>
    </xf>
    <xf numFmtId="180" fontId="8" fillId="0" borderId="0" xfId="0" applyNumberFormat="1" applyFont="1" applyBorder="1" applyAlignment="1">
      <alignment horizontal="right"/>
    </xf>
    <xf numFmtId="49" fontId="24" fillId="0" borderId="0" xfId="0" applyNumberFormat="1" applyFont="1" applyAlignment="1">
      <alignment horizontal="right" vertical="top"/>
    </xf>
    <xf numFmtId="180" fontId="24" fillId="0" borderId="0" xfId="0" applyNumberFormat="1" applyFont="1" applyBorder="1" applyAlignment="1">
      <alignment horizontal="left"/>
    </xf>
    <xf numFmtId="4" fontId="24" fillId="0" borderId="0" xfId="0" applyNumberFormat="1" applyFont="1" applyBorder="1" applyAlignment="1">
      <alignment horizontal="left"/>
    </xf>
    <xf numFmtId="180" fontId="2" fillId="0" borderId="0" xfId="0" applyNumberFormat="1" applyFont="1" applyBorder="1" applyAlignment="1">
      <alignment horizontal="center"/>
    </xf>
    <xf numFmtId="180" fontId="24" fillId="0" borderId="0" xfId="0" applyNumberFormat="1" applyFont="1" applyAlignment="1">
      <alignment horizontal="center"/>
    </xf>
    <xf numFmtId="180" fontId="25" fillId="0" borderId="10" xfId="0" applyNumberFormat="1" applyFont="1" applyBorder="1" applyAlignment="1">
      <alignment vertical="center"/>
    </xf>
    <xf numFmtId="49" fontId="10" fillId="0" borderId="0" xfId="0" applyNumberFormat="1" applyFont="1" applyAlignment="1">
      <alignment horizontal="left"/>
    </xf>
    <xf numFmtId="4" fontId="4" fillId="0" borderId="0" xfId="0" applyNumberFormat="1" applyFont="1" applyAlignment="1">
      <alignment horizontal="left"/>
    </xf>
    <xf numFmtId="49" fontId="16" fillId="0" borderId="0" xfId="0" applyNumberFormat="1" applyFont="1" applyBorder="1" applyAlignment="1">
      <alignment/>
    </xf>
    <xf numFmtId="49" fontId="10" fillId="0" borderId="0" xfId="0" applyNumberFormat="1" applyFont="1" applyAlignment="1">
      <alignment/>
    </xf>
    <xf numFmtId="49" fontId="4" fillId="0" borderId="0" xfId="0" applyNumberFormat="1" applyFont="1" applyAlignment="1">
      <alignment/>
    </xf>
    <xf numFmtId="4" fontId="4" fillId="0" borderId="0" xfId="0" applyNumberFormat="1" applyFont="1" applyAlignment="1">
      <alignment/>
    </xf>
    <xf numFmtId="49" fontId="26" fillId="0" borderId="0" xfId="0" applyNumberFormat="1" applyFont="1" applyBorder="1" applyAlignment="1">
      <alignment horizontal="right"/>
    </xf>
    <xf numFmtId="49" fontId="27" fillId="0" borderId="0" xfId="0" applyNumberFormat="1" applyFont="1" applyAlignment="1">
      <alignment horizontal="left"/>
    </xf>
    <xf numFmtId="49" fontId="28" fillId="0" borderId="0" xfId="0" applyNumberFormat="1" applyFont="1" applyAlignment="1">
      <alignment horizontal="left"/>
    </xf>
    <xf numFmtId="4" fontId="28" fillId="0" borderId="0" xfId="0" applyNumberFormat="1" applyFont="1" applyAlignment="1">
      <alignment horizontal="left"/>
    </xf>
    <xf numFmtId="0" fontId="29" fillId="0" borderId="0" xfId="0" applyFont="1" applyAlignment="1">
      <alignment horizontal="center"/>
    </xf>
    <xf numFmtId="180" fontId="28" fillId="0" borderId="0" xfId="0" applyNumberFormat="1" applyFont="1" applyBorder="1" applyAlignment="1">
      <alignment horizontal="right"/>
    </xf>
    <xf numFmtId="180" fontId="24" fillId="0" borderId="0" xfId="0" applyNumberFormat="1" applyFont="1" applyAlignment="1">
      <alignment horizontal="right"/>
    </xf>
    <xf numFmtId="180" fontId="26" fillId="0" borderId="0" xfId="0" applyNumberFormat="1" applyFont="1" applyBorder="1" applyAlignment="1">
      <alignment horizontal="right"/>
    </xf>
    <xf numFmtId="49" fontId="27" fillId="0" borderId="0" xfId="0" applyNumberFormat="1" applyFont="1" applyAlignment="1">
      <alignment horizontal="center"/>
    </xf>
    <xf numFmtId="49" fontId="30" fillId="0" borderId="0" xfId="0" applyNumberFormat="1" applyFont="1" applyAlignment="1">
      <alignment horizontal="center"/>
    </xf>
    <xf numFmtId="49" fontId="27" fillId="0" borderId="0" xfId="0" applyNumberFormat="1" applyFont="1" applyBorder="1" applyAlignment="1">
      <alignment horizontal="left"/>
    </xf>
    <xf numFmtId="49" fontId="28" fillId="0" borderId="0" xfId="0" applyNumberFormat="1" applyFont="1" applyBorder="1" applyAlignment="1">
      <alignment horizontal="left"/>
    </xf>
    <xf numFmtId="4" fontId="28" fillId="0" borderId="0" xfId="0" applyNumberFormat="1" applyFont="1" applyBorder="1" applyAlignment="1">
      <alignment horizontal="left"/>
    </xf>
    <xf numFmtId="0" fontId="29"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center"/>
    </xf>
    <xf numFmtId="4" fontId="11" fillId="0" borderId="0" xfId="0" applyNumberFormat="1" applyFont="1" applyBorder="1" applyAlignment="1">
      <alignment/>
    </xf>
    <xf numFmtId="0" fontId="20" fillId="0" borderId="0" xfId="0" applyFont="1" applyAlignment="1">
      <alignment/>
    </xf>
    <xf numFmtId="180" fontId="27" fillId="0" borderId="0" xfId="0" applyNumberFormat="1" applyFont="1" applyBorder="1" applyAlignment="1">
      <alignment horizontal="right"/>
    </xf>
    <xf numFmtId="0" fontId="0" fillId="0" borderId="0" xfId="0" applyNumberFormat="1" applyFont="1" applyFill="1" applyAlignment="1" quotePrefix="1">
      <alignment horizontal="left" vertical="center" wrapText="1"/>
    </xf>
    <xf numFmtId="0" fontId="58" fillId="0" borderId="0" xfId="0" applyFont="1" applyAlignment="1">
      <alignment/>
    </xf>
    <xf numFmtId="0" fontId="50" fillId="0" borderId="0" xfId="0" applyFont="1" applyAlignment="1">
      <alignment horizontal="left" indent="7"/>
    </xf>
    <xf numFmtId="0" fontId="17" fillId="0" borderId="0" xfId="0" applyFont="1" applyAlignment="1">
      <alignment horizontal="left" indent="7"/>
    </xf>
    <xf numFmtId="4" fontId="11" fillId="0" borderId="0" xfId="0" applyNumberFormat="1" applyFont="1" applyAlignment="1">
      <alignment horizontal="left" indent="1"/>
    </xf>
    <xf numFmtId="0" fontId="11" fillId="0" borderId="12" xfId="0" applyFont="1" applyBorder="1" applyAlignment="1">
      <alignment/>
    </xf>
    <xf numFmtId="49" fontId="11" fillId="0" borderId="12" xfId="0" applyNumberFormat="1" applyFont="1" applyBorder="1" applyAlignment="1">
      <alignment horizontal="right"/>
    </xf>
    <xf numFmtId="0" fontId="11" fillId="0" borderId="12" xfId="0" applyFont="1" applyBorder="1" applyAlignment="1">
      <alignment vertical="top"/>
    </xf>
    <xf numFmtId="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2" xfId="0" applyFont="1" applyBorder="1" applyAlignment="1">
      <alignment horizontal="right"/>
    </xf>
    <xf numFmtId="0" fontId="0" fillId="0" borderId="0" xfId="0" applyFont="1" applyAlignment="1">
      <alignment horizontal="left" vertical="center" wrapText="1"/>
    </xf>
    <xf numFmtId="49" fontId="4" fillId="27" borderId="11" xfId="0" applyNumberFormat="1" applyFont="1" applyFill="1" applyBorder="1" applyAlignment="1">
      <alignment horizontal="center" vertical="center"/>
    </xf>
    <xf numFmtId="0" fontId="5" fillId="27" borderId="11" xfId="0" applyFont="1" applyFill="1" applyBorder="1" applyAlignment="1">
      <alignment horizontal="center" vertical="center"/>
    </xf>
    <xf numFmtId="180" fontId="4" fillId="27" borderId="11" xfId="0" applyNumberFormat="1" applyFont="1" applyFill="1" applyBorder="1" applyAlignment="1">
      <alignment vertical="center"/>
    </xf>
    <xf numFmtId="0" fontId="3" fillId="27" borderId="11" xfId="0" applyFont="1" applyFill="1" applyBorder="1" applyAlignment="1">
      <alignment horizontal="center" vertical="center"/>
    </xf>
    <xf numFmtId="180" fontId="3" fillId="27" borderId="13" xfId="0" applyNumberFormat="1" applyFont="1" applyFill="1" applyBorder="1" applyAlignment="1">
      <alignment vertical="center"/>
    </xf>
    <xf numFmtId="44" fontId="0" fillId="0" borderId="0" xfId="47" applyFont="1" applyAlignment="1">
      <alignment horizontal="center"/>
    </xf>
    <xf numFmtId="0" fontId="0" fillId="0" borderId="0" xfId="0" applyNumberFormat="1" applyFont="1" applyFill="1" applyAlignment="1" quotePrefix="1">
      <alignment horizontal="justify" vertical="top" wrapText="1"/>
    </xf>
    <xf numFmtId="0" fontId="10" fillId="27" borderId="0" xfId="0" applyNumberFormat="1" applyFont="1" applyFill="1" applyAlignment="1">
      <alignment vertical="center"/>
    </xf>
    <xf numFmtId="0" fontId="0" fillId="0" borderId="0" xfId="0" applyFont="1" applyFill="1" applyAlignment="1">
      <alignment horizontal="center" vertical="center"/>
    </xf>
    <xf numFmtId="4" fontId="0" fillId="0" borderId="0" xfId="0" applyNumberFormat="1" applyFont="1" applyFill="1" applyAlignment="1">
      <alignment horizontal="right" vertical="center"/>
    </xf>
    <xf numFmtId="180" fontId="0" fillId="0" borderId="0" xfId="0" applyNumberFormat="1" applyFont="1" applyFill="1" applyAlignment="1">
      <alignment horizontal="right" vertical="center"/>
    </xf>
    <xf numFmtId="0" fontId="0" fillId="0" borderId="0" xfId="0" applyNumberFormat="1" applyFont="1" applyFill="1" applyAlignment="1">
      <alignment horizontal="center" vertical="top" wrapText="1"/>
    </xf>
    <xf numFmtId="49" fontId="16" fillId="27" borderId="0" xfId="0" applyNumberFormat="1" applyFont="1" applyFill="1" applyAlignment="1">
      <alignment horizontal="right" vertical="center"/>
    </xf>
    <xf numFmtId="0" fontId="0" fillId="0" borderId="0" xfId="0" applyFont="1" applyAlignment="1" quotePrefix="1">
      <alignment horizontal="justify" vertical="top" wrapText="1"/>
    </xf>
    <xf numFmtId="0" fontId="0" fillId="0" borderId="0" xfId="0" applyNumberFormat="1" applyFont="1" applyFill="1" applyAlignment="1" quotePrefix="1">
      <alignment horizontal="left" vertical="top" wrapText="1"/>
    </xf>
    <xf numFmtId="49" fontId="4" fillId="27" borderId="11" xfId="0" applyNumberFormat="1" applyFont="1" applyFill="1" applyBorder="1" applyAlignment="1">
      <alignment vertical="center"/>
    </xf>
    <xf numFmtId="0" fontId="0" fillId="0" borderId="0" xfId="0" applyNumberFormat="1" applyFont="1" applyFill="1" applyAlignment="1">
      <alignment horizontal="justify" vertical="top" wrapText="1"/>
    </xf>
    <xf numFmtId="49" fontId="24" fillId="0" borderId="0" xfId="0" applyNumberFormat="1" applyFont="1" applyBorder="1" applyAlignment="1">
      <alignment horizontal="right" vertical="center"/>
    </xf>
    <xf numFmtId="180" fontId="24" fillId="0" borderId="0" xfId="0" applyNumberFormat="1" applyFont="1" applyBorder="1" applyAlignment="1">
      <alignment horizontal="right" vertical="center"/>
    </xf>
    <xf numFmtId="0" fontId="0" fillId="0" borderId="0" xfId="0" applyBorder="1" applyAlignment="1">
      <alignment vertical="center"/>
    </xf>
    <xf numFmtId="0" fontId="11" fillId="0" borderId="0" xfId="0" applyFont="1" applyBorder="1" applyAlignment="1">
      <alignment vertical="center"/>
    </xf>
    <xf numFmtId="0" fontId="2" fillId="0" borderId="0" xfId="60" applyFont="1" applyAlignment="1">
      <alignment horizontal="justify" vertical="top"/>
      <protection/>
    </xf>
    <xf numFmtId="0" fontId="0" fillId="0" borderId="0" xfId="60" applyFont="1" applyAlignment="1">
      <alignment horizontal="justify" vertical="top"/>
      <protection/>
    </xf>
    <xf numFmtId="0" fontId="0" fillId="0" borderId="14" xfId="60" applyFont="1" applyBorder="1" applyAlignment="1">
      <alignment horizontal="justify" vertical="top"/>
      <protection/>
    </xf>
    <xf numFmtId="49" fontId="3" fillId="0" borderId="0" xfId="0" applyNumberFormat="1" applyFont="1" applyFill="1" applyAlignment="1">
      <alignment horizontal="center" vertical="center"/>
    </xf>
    <xf numFmtId="49" fontId="16" fillId="0" borderId="0" xfId="0" applyNumberFormat="1" applyFont="1" applyFill="1" applyBorder="1" applyAlignment="1">
      <alignment horizontal="right"/>
    </xf>
    <xf numFmtId="44" fontId="0" fillId="0" borderId="0" xfId="47" applyFont="1" applyAlignment="1" applyProtection="1">
      <alignment horizontal="center"/>
      <protection locked="0"/>
    </xf>
    <xf numFmtId="44" fontId="0" fillId="0" borderId="0" xfId="47" applyFont="1" applyAlignment="1" applyProtection="1">
      <alignment horizontal="right"/>
      <protection locked="0"/>
    </xf>
    <xf numFmtId="44" fontId="0" fillId="0" borderId="0" xfId="47" applyFont="1" applyAlignment="1" applyProtection="1">
      <alignment horizontal="center" vertical="center"/>
      <protection locked="0"/>
    </xf>
    <xf numFmtId="0" fontId="4" fillId="0" borderId="0" xfId="0" applyFont="1" applyFill="1" applyAlignment="1" applyProtection="1">
      <alignment horizontal="center" vertical="top"/>
      <protection locked="0"/>
    </xf>
    <xf numFmtId="180" fontId="0" fillId="0" borderId="0" xfId="0" applyNumberFormat="1" applyFont="1" applyAlignment="1" applyProtection="1">
      <alignment horizontal="right"/>
      <protection locked="0"/>
    </xf>
    <xf numFmtId="0" fontId="11" fillId="0" borderId="0" xfId="0" applyFont="1" applyAlignment="1" applyProtection="1">
      <alignment/>
      <protection locked="0"/>
    </xf>
    <xf numFmtId="180" fontId="4" fillId="0" borderId="0" xfId="0" applyNumberFormat="1" applyFont="1" applyBorder="1" applyAlignment="1" applyProtection="1">
      <alignment horizontal="right"/>
      <protection locked="0"/>
    </xf>
    <xf numFmtId="180" fontId="4" fillId="0" borderId="0" xfId="0" applyNumberFormat="1" applyFont="1" applyFill="1" applyAlignment="1" applyProtection="1">
      <alignment/>
      <protection locked="0"/>
    </xf>
    <xf numFmtId="0" fontId="58" fillId="0" borderId="0" xfId="0" applyFont="1" applyAlignment="1">
      <alignment horizontal="left" vertical="center" wrapText="1"/>
    </xf>
    <xf numFmtId="49" fontId="0"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2" fillId="0" borderId="0" xfId="0" applyFont="1" applyAlignment="1">
      <alignment horizontal="left" vertical="center"/>
    </xf>
    <xf numFmtId="49" fontId="8" fillId="0" borderId="0" xfId="0" applyNumberFormat="1" applyFont="1" applyAlignment="1">
      <alignment horizontal="center" vertical="top" wrapText="1"/>
    </xf>
    <xf numFmtId="180" fontId="24" fillId="0" borderId="0" xfId="0" applyNumberFormat="1" applyFont="1" applyBorder="1" applyAlignment="1">
      <alignment horizontal="left" vertical="center"/>
    </xf>
    <xf numFmtId="49" fontId="4" fillId="27" borderId="11" xfId="0" applyNumberFormat="1" applyFont="1" applyFill="1" applyBorder="1" applyAlignment="1">
      <alignment horizontal="left" vertical="center"/>
    </xf>
    <xf numFmtId="180" fontId="24" fillId="0" borderId="0" xfId="0" applyNumberFormat="1" applyFont="1" applyAlignment="1">
      <alignment horizontal="left" vertical="center"/>
    </xf>
    <xf numFmtId="0" fontId="9" fillId="0" borderId="0" xfId="0" applyFont="1" applyAlignment="1">
      <alignment horizontal="center"/>
    </xf>
    <xf numFmtId="0" fontId="5" fillId="0" borderId="0" xfId="0" applyFont="1" applyAlignment="1">
      <alignment horizontal="left" vertical="center"/>
    </xf>
    <xf numFmtId="0" fontId="5" fillId="0" borderId="14" xfId="0" applyFont="1"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center" vertical="top"/>
    </xf>
    <xf numFmtId="0" fontId="8" fillId="0" borderId="0" xfId="0" applyFont="1" applyAlignment="1">
      <alignment horizontal="center" vertical="top"/>
    </xf>
    <xf numFmtId="49" fontId="23" fillId="0" borderId="0" xfId="0" applyNumberFormat="1" applyFont="1" applyAlignment="1">
      <alignment horizontal="center"/>
    </xf>
    <xf numFmtId="49" fontId="2" fillId="0" borderId="0" xfId="0" applyNumberFormat="1" applyFont="1" applyAlignment="1">
      <alignment horizontal="left" vertical="top" wrapText="1"/>
    </xf>
    <xf numFmtId="49" fontId="0" fillId="0" borderId="0" xfId="0" applyNumberFormat="1" applyFont="1" applyAlignment="1">
      <alignment horizontal="left" vertical="top" wrapText="1"/>
    </xf>
    <xf numFmtId="49" fontId="2" fillId="0" borderId="0" xfId="0" applyNumberFormat="1" applyFont="1" applyAlignment="1">
      <alignment horizontal="left" vertical="top"/>
    </xf>
    <xf numFmtId="49" fontId="0" fillId="0" borderId="0" xfId="0" applyNumberFormat="1" applyFont="1" applyAlignment="1">
      <alignment horizontal="left" vertical="top"/>
    </xf>
    <xf numFmtId="0" fontId="13" fillId="0" borderId="0" xfId="0" applyFont="1" applyAlignment="1">
      <alignment horizontal="center" vertical="top"/>
    </xf>
    <xf numFmtId="4" fontId="2" fillId="0" borderId="0" xfId="0" applyNumberFormat="1" applyFont="1" applyAlignment="1">
      <alignment horizontal="left" vertical="center"/>
    </xf>
    <xf numFmtId="0" fontId="2" fillId="0" borderId="0" xfId="0" applyFont="1" applyAlignment="1" quotePrefix="1">
      <alignment horizontal="left" vertical="top"/>
    </xf>
    <xf numFmtId="0" fontId="2" fillId="0" borderId="0" xfId="0" applyFont="1" applyAlignment="1">
      <alignment horizontal="left" vertical="top"/>
    </xf>
    <xf numFmtId="0" fontId="14" fillId="0" borderId="0" xfId="0" applyFont="1" applyAlignment="1">
      <alignment horizontal="center" vertical="center"/>
    </xf>
    <xf numFmtId="0" fontId="15" fillId="0" borderId="0" xfId="0" applyFont="1" applyAlignment="1">
      <alignment horizontal="center" vertical="center"/>
    </xf>
    <xf numFmtId="180" fontId="24" fillId="0" borderId="10" xfId="0" applyNumberFormat="1" applyFont="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20% - Isticanje2"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60% - Isticanje1" xfId="34"/>
    <cellStyle name="60% - Isticanje2"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TROSKOVNIK-revizija2 2 2" xfId="60"/>
    <cellStyle name="Normalno 2" xfId="61"/>
    <cellStyle name="Normalno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266700</xdr:colOff>
      <xdr:row>1</xdr:row>
      <xdr:rowOff>0</xdr:rowOff>
    </xdr:from>
    <xdr:ext cx="1085850" cy="809625"/>
    <xdr:sp>
      <xdr:nvSpPr>
        <xdr:cNvPr id="1" name="Picture 1"/>
        <xdr:cNvSpPr>
          <a:spLocks noChangeAspect="1"/>
        </xdr:cNvSpPr>
      </xdr:nvSpPr>
      <xdr:spPr>
        <a:xfrm>
          <a:off x="5457825" y="161925"/>
          <a:ext cx="108585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47625</xdr:colOff>
      <xdr:row>1</xdr:row>
      <xdr:rowOff>104775</xdr:rowOff>
    </xdr:from>
    <xdr:to>
      <xdr:col>2</xdr:col>
      <xdr:colOff>657225</xdr:colOff>
      <xdr:row>7</xdr:row>
      <xdr:rowOff>28575</xdr:rowOff>
    </xdr:to>
    <xdr:pic>
      <xdr:nvPicPr>
        <xdr:cNvPr id="2" name="Picture 1" descr="Kolar-logo-02"/>
        <xdr:cNvPicPr preferRelativeResize="1">
          <a:picLocks noChangeAspect="1"/>
        </xdr:cNvPicPr>
      </xdr:nvPicPr>
      <xdr:blipFill>
        <a:blip r:embed="rId1"/>
        <a:stretch>
          <a:fillRect/>
        </a:stretch>
      </xdr:blipFill>
      <xdr:spPr>
        <a:xfrm>
          <a:off x="409575" y="266700"/>
          <a:ext cx="10858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red.kolar@gmail.com" TargetMode="External" /><Relationship Id="rId2" Type="http://schemas.openxmlformats.org/officeDocument/2006/relationships/hyperlink" Target="http://www.projektiranj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535"/>
  <sheetViews>
    <sheetView showZeros="0" tabSelected="1" view="pageBreakPreview" zoomScaleSheetLayoutView="100" zoomScalePageLayoutView="0" workbookViewId="0" topLeftCell="A7">
      <selection activeCell="A1" sqref="A1"/>
    </sheetView>
  </sheetViews>
  <sheetFormatPr defaultColWidth="9.140625" defaultRowHeight="12.75"/>
  <cols>
    <col min="1" max="1" width="5.421875" style="0" customWidth="1"/>
    <col min="2" max="2" width="7.140625" style="23" customWidth="1"/>
    <col min="3" max="3" width="32.7109375" style="24" customWidth="1"/>
    <col min="4" max="4" width="7.57421875" style="21" customWidth="1"/>
    <col min="5" max="5" width="7.7109375" style="25" customWidth="1"/>
    <col min="6" max="6" width="2.28125" style="21" customWidth="1"/>
    <col min="7" max="7" width="12.7109375" style="19" customWidth="1"/>
    <col min="8" max="8" width="2.28125" style="21" customWidth="1"/>
    <col min="9" max="9" width="18.7109375" style="19" customWidth="1"/>
    <col min="10" max="10" width="8.8515625" style="19" customWidth="1"/>
    <col min="11" max="11" width="11.00390625" style="19" bestFit="1" customWidth="1"/>
    <col min="12" max="12" width="8.8515625" style="19" customWidth="1"/>
    <col min="13" max="13" width="10.8515625" style="19" bestFit="1" customWidth="1"/>
    <col min="14" max="254" width="8.8515625" style="19" customWidth="1"/>
  </cols>
  <sheetData>
    <row r="2" spans="3:9" ht="13.5" customHeight="1">
      <c r="C2" s="26"/>
      <c r="D2" s="27"/>
      <c r="E2" s="28"/>
      <c r="F2" s="27"/>
      <c r="G2" s="26"/>
      <c r="H2" s="27"/>
      <c r="I2" s="16"/>
    </row>
    <row r="3" spans="2:9" ht="14.25" customHeight="1">
      <c r="B3"/>
      <c r="C3" s="161" t="s">
        <v>48</v>
      </c>
      <c r="D3" s="22"/>
      <c r="E3" s="29"/>
      <c r="F3" s="22"/>
      <c r="G3" s="22"/>
      <c r="H3" s="22"/>
      <c r="I3" s="22"/>
    </row>
    <row r="4" spans="2:3" ht="14.25" customHeight="1">
      <c r="B4"/>
      <c r="C4" s="162" t="s">
        <v>55</v>
      </c>
    </row>
    <row r="5" spans="3:9" ht="13.5" customHeight="1">
      <c r="C5" s="162" t="s">
        <v>49</v>
      </c>
      <c r="G5" s="205" t="s">
        <v>54</v>
      </c>
      <c r="H5" s="205"/>
      <c r="I5" s="205"/>
    </row>
    <row r="6" spans="3:9" ht="13.5" customHeight="1">
      <c r="C6" s="162" t="s">
        <v>50</v>
      </c>
      <c r="E6" s="163"/>
      <c r="G6" s="205" t="s">
        <v>52</v>
      </c>
      <c r="H6" s="205"/>
      <c r="I6" s="205"/>
    </row>
    <row r="7" spans="2:9" ht="13.5" customHeight="1">
      <c r="B7" s="19"/>
      <c r="C7" s="162" t="s">
        <v>51</v>
      </c>
      <c r="D7" s="24"/>
      <c r="E7" s="30"/>
      <c r="G7" s="160" t="s">
        <v>53</v>
      </c>
      <c r="H7" s="19"/>
      <c r="I7" s="21"/>
    </row>
    <row r="8" spans="2:10" ht="7.5" customHeight="1">
      <c r="B8" s="164"/>
      <c r="C8" s="165"/>
      <c r="D8" s="166"/>
      <c r="E8" s="167"/>
      <c r="F8" s="168"/>
      <c r="G8" s="169"/>
      <c r="H8" s="164"/>
      <c r="I8" s="168"/>
      <c r="J8" s="58"/>
    </row>
    <row r="9" spans="2:10" ht="13.5" customHeight="1">
      <c r="B9" s="19"/>
      <c r="C9" s="23"/>
      <c r="D9" s="24"/>
      <c r="E9" s="30"/>
      <c r="G9" s="31"/>
      <c r="H9" s="19"/>
      <c r="I9" s="21"/>
      <c r="J9" s="58"/>
    </row>
    <row r="10" spans="2:10" ht="13.5" customHeight="1">
      <c r="B10" s="19"/>
      <c r="C10" s="23"/>
      <c r="D10" s="24"/>
      <c r="E10" s="30"/>
      <c r="G10" s="31"/>
      <c r="H10" s="19"/>
      <c r="I10" s="21"/>
      <c r="J10" s="58"/>
    </row>
    <row r="11" spans="2:10" ht="13.5" customHeight="1">
      <c r="B11" s="19"/>
      <c r="C11" s="23"/>
      <c r="D11" s="24"/>
      <c r="E11" s="30"/>
      <c r="G11" s="31"/>
      <c r="H11" s="19"/>
      <c r="I11" s="21"/>
      <c r="J11" s="58"/>
    </row>
    <row r="12" spans="2:254" ht="13.5" customHeight="1">
      <c r="B12" s="19"/>
      <c r="C12" s="23"/>
      <c r="D12" s="24"/>
      <c r="E12" s="30"/>
      <c r="G12" s="31"/>
      <c r="H12" s="19"/>
      <c r="I12" s="21"/>
      <c r="J12" s="58"/>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2:254" ht="13.5" customHeight="1">
      <c r="B13" s="32" t="s">
        <v>0</v>
      </c>
      <c r="C13" s="2" t="s">
        <v>56</v>
      </c>
      <c r="D13" s="220" t="s">
        <v>363</v>
      </c>
      <c r="E13" s="221"/>
      <c r="F13" s="221"/>
      <c r="G13" s="221"/>
      <c r="H13" s="221"/>
      <c r="I13" s="22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2:254" ht="13.5" customHeight="1">
      <c r="B14" s="32"/>
      <c r="C14" s="2"/>
      <c r="D14" s="221" t="s">
        <v>74</v>
      </c>
      <c r="E14" s="221"/>
      <c r="F14" s="221"/>
      <c r="G14" s="221"/>
      <c r="H14" s="221"/>
      <c r="I14" s="22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2:254" ht="13.5" customHeight="1">
      <c r="B15" s="32"/>
      <c r="C15" s="2"/>
      <c r="D15" s="221" t="s">
        <v>73</v>
      </c>
      <c r="E15" s="221"/>
      <c r="F15" s="221"/>
      <c r="G15" s="221"/>
      <c r="H15" s="221"/>
      <c r="I15" s="22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2:254" ht="21" customHeight="1">
      <c r="B16" s="11"/>
      <c r="C16" s="33"/>
      <c r="D16" s="34"/>
      <c r="E16" s="35"/>
      <c r="F16" s="9"/>
      <c r="G16" s="36"/>
      <c r="H16" s="11"/>
      <c r="I16" s="59"/>
      <c r="J16" s="58"/>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2:254" ht="14.25" customHeight="1">
      <c r="B17" s="37" t="s">
        <v>1</v>
      </c>
      <c r="C17" s="1" t="s">
        <v>2</v>
      </c>
      <c r="D17" s="222" t="s">
        <v>77</v>
      </c>
      <c r="E17" s="223"/>
      <c r="F17" s="223"/>
      <c r="G17" s="223"/>
      <c r="H17" s="223"/>
      <c r="I17" s="223"/>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2:254" ht="21" customHeight="1">
      <c r="B18" s="11"/>
      <c r="C18" s="33"/>
      <c r="D18" s="34"/>
      <c r="E18" s="35"/>
      <c r="F18" s="9"/>
      <c r="G18" s="36"/>
      <c r="H18" s="11"/>
      <c r="I18" s="59"/>
      <c r="J18" s="5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2:254" ht="28.5" customHeight="1">
      <c r="B19" s="32"/>
      <c r="C19" s="38" t="s">
        <v>3</v>
      </c>
      <c r="D19" s="220" t="s">
        <v>75</v>
      </c>
      <c r="E19" s="221"/>
      <c r="F19" s="221"/>
      <c r="G19" s="221"/>
      <c r="H19" s="221"/>
      <c r="I19" s="22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2:254" ht="21" customHeight="1">
      <c r="B20" s="11"/>
      <c r="C20" s="33"/>
      <c r="D20" s="34"/>
      <c r="E20" s="35"/>
      <c r="F20" s="9"/>
      <c r="G20" s="36"/>
      <c r="H20" s="11"/>
      <c r="I20" s="59"/>
      <c r="J20" s="58"/>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2:254" ht="13.5" customHeight="1">
      <c r="B21" s="43"/>
      <c r="C21" s="44" t="s">
        <v>4</v>
      </c>
      <c r="D21" s="226" t="s">
        <v>76</v>
      </c>
      <c r="E21" s="227"/>
      <c r="F21" s="227"/>
      <c r="G21" s="227"/>
      <c r="H21" s="227"/>
      <c r="I21" s="227"/>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2:254" ht="13.5" customHeight="1">
      <c r="B22" s="15"/>
      <c r="C22" s="39"/>
      <c r="D22" s="40"/>
      <c r="E22" s="41" t="s">
        <v>5</v>
      </c>
      <c r="F22" s="12"/>
      <c r="G22" s="42"/>
      <c r="H22" s="15"/>
      <c r="I22" s="21"/>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16" s="16" customFormat="1" ht="24.75" customHeight="1">
      <c r="A23" s="45"/>
      <c r="B23" s="45"/>
      <c r="C23" s="45"/>
      <c r="D23" s="45"/>
      <c r="E23" s="45"/>
      <c r="F23" s="45"/>
      <c r="G23" s="45"/>
      <c r="H23" s="45"/>
      <c r="I23" s="45"/>
      <c r="J23" s="45"/>
      <c r="K23" s="45"/>
      <c r="L23" s="45"/>
      <c r="M23" s="45"/>
      <c r="N23" s="45"/>
      <c r="O23" s="45"/>
      <c r="P23" s="45"/>
    </row>
    <row r="24" spans="1:16" s="16" customFormat="1" ht="24.75" customHeight="1">
      <c r="A24" s="45"/>
      <c r="B24" s="45"/>
      <c r="C24" s="45"/>
      <c r="D24" s="45"/>
      <c r="E24" s="45"/>
      <c r="F24" s="45"/>
      <c r="G24" s="45"/>
      <c r="H24" s="45"/>
      <c r="I24" s="45"/>
      <c r="J24" s="45"/>
      <c r="K24" s="45"/>
      <c r="L24" s="45"/>
      <c r="M24" s="45"/>
      <c r="N24" s="45"/>
      <c r="O24" s="45"/>
      <c r="P24" s="45"/>
    </row>
    <row r="25" spans="1:16" s="16" customFormat="1" ht="24.75" customHeight="1">
      <c r="A25" s="45"/>
      <c r="B25" s="45"/>
      <c r="C25" s="45"/>
      <c r="D25" s="45"/>
      <c r="E25" s="45"/>
      <c r="F25" s="45"/>
      <c r="G25" s="45"/>
      <c r="H25" s="45"/>
      <c r="I25" s="45"/>
      <c r="J25" s="45"/>
      <c r="K25" s="45"/>
      <c r="L25" s="45"/>
      <c r="M25" s="45"/>
      <c r="N25" s="45"/>
      <c r="O25" s="45"/>
      <c r="P25" s="45"/>
    </row>
    <row r="26" spans="2:254" ht="34.5">
      <c r="B26" s="228" t="s">
        <v>6</v>
      </c>
      <c r="C26" s="229"/>
      <c r="D26" s="229"/>
      <c r="E26" s="229"/>
      <c r="F26" s="229"/>
      <c r="G26" s="229"/>
      <c r="H26" s="229"/>
      <c r="I26" s="229"/>
      <c r="J26" s="60"/>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2:254" ht="45" customHeight="1">
      <c r="B27" s="224" t="s">
        <v>78</v>
      </c>
      <c r="C27" s="224"/>
      <c r="D27" s="224"/>
      <c r="E27" s="224"/>
      <c r="F27" s="224"/>
      <c r="G27" s="224"/>
      <c r="H27" s="224"/>
      <c r="I27" s="224"/>
      <c r="J27" s="60"/>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2:254" ht="45" customHeight="1">
      <c r="B28" s="46"/>
      <c r="C28" s="46"/>
      <c r="D28" s="46"/>
      <c r="E28" s="46"/>
      <c r="F28" s="46"/>
      <c r="G28" s="46"/>
      <c r="H28" s="46"/>
      <c r="I28" s="46"/>
      <c r="J28" s="60"/>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2:254" ht="34.5">
      <c r="B29" s="46"/>
      <c r="C29" s="46"/>
      <c r="D29" s="46"/>
      <c r="E29" s="46"/>
      <c r="F29" s="46"/>
      <c r="G29" s="46"/>
      <c r="H29" s="46"/>
      <c r="I29" s="46"/>
      <c r="J29" s="60"/>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2:254" ht="14.25" customHeight="1">
      <c r="B30" s="15"/>
      <c r="C30" s="11" t="s">
        <v>5</v>
      </c>
      <c r="D30" s="40"/>
      <c r="E30" s="41"/>
      <c r="F30" s="12"/>
      <c r="G30" s="42"/>
      <c r="H30" s="15"/>
      <c r="I30" s="1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9" s="17" customFormat="1" ht="18" customHeight="1">
      <c r="A31" s="8"/>
      <c r="B31" s="47"/>
      <c r="C31" s="47" t="s">
        <v>57</v>
      </c>
      <c r="D31" s="208" t="s">
        <v>58</v>
      </c>
      <c r="E31" s="208"/>
      <c r="F31" s="208"/>
      <c r="G31" s="208"/>
      <c r="H31" s="208"/>
      <c r="I31" s="208"/>
    </row>
    <row r="32" spans="2:254" ht="14.25" customHeight="1">
      <c r="B32" s="15"/>
      <c r="C32" s="11" t="s">
        <v>5</v>
      </c>
      <c r="D32" s="48"/>
      <c r="E32" s="49"/>
      <c r="F32" s="9"/>
      <c r="G32" s="42"/>
      <c r="H32" s="15"/>
      <c r="I32" s="1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2:254" ht="14.25" customHeight="1">
      <c r="B33" s="15"/>
      <c r="C33" s="11"/>
      <c r="D33" s="48"/>
      <c r="E33" s="49"/>
      <c r="F33" s="9"/>
      <c r="G33" s="42"/>
      <c r="H33" s="15"/>
      <c r="I33" s="12"/>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2:254" ht="14.25" customHeight="1">
      <c r="B34" s="15"/>
      <c r="C34" s="11" t="s">
        <v>5</v>
      </c>
      <c r="D34" s="40"/>
      <c r="E34" s="41"/>
      <c r="F34" s="12"/>
      <c r="G34" s="50"/>
      <c r="H34" s="12"/>
      <c r="I34" s="1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9" s="17" customFormat="1" ht="26.25">
      <c r="A35" s="8"/>
      <c r="B35" s="47"/>
      <c r="C35" s="170" t="s">
        <v>59</v>
      </c>
      <c r="D35" s="225" t="s">
        <v>58</v>
      </c>
      <c r="E35" s="225"/>
      <c r="F35" s="225"/>
      <c r="G35" s="225"/>
      <c r="H35" s="225"/>
      <c r="I35" s="225"/>
    </row>
    <row r="36" spans="2:254" ht="21" customHeight="1">
      <c r="B36" s="15"/>
      <c r="D36" s="40"/>
      <c r="E36" s="41"/>
      <c r="F36" s="12"/>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2:254" ht="27.75" customHeight="1">
      <c r="B37" s="51"/>
      <c r="C37" s="52"/>
      <c r="D37" s="52"/>
      <c r="E37" s="52"/>
      <c r="F37" s="52"/>
      <c r="G37" s="52"/>
      <c r="H37" s="52"/>
      <c r="I37" s="52"/>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2:254" ht="60" customHeight="1">
      <c r="B38" s="51"/>
      <c r="C38" s="52"/>
      <c r="D38" s="52"/>
      <c r="E38" s="52"/>
      <c r="F38" s="52"/>
      <c r="G38" s="52"/>
      <c r="H38" s="52"/>
      <c r="I38" s="52"/>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2:254" ht="18" customHeight="1">
      <c r="B39" s="209" t="s">
        <v>7</v>
      </c>
      <c r="C39" s="209"/>
      <c r="D39" s="209"/>
      <c r="E39" s="209"/>
      <c r="F39" s="209"/>
      <c r="G39" s="209"/>
      <c r="H39" s="209"/>
      <c r="I39" s="20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3:254" ht="13.5" customHeight="1">
      <c r="C40" s="53"/>
      <c r="E40" s="19"/>
      <c r="I40" s="52"/>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3:254" ht="27.75" customHeight="1">
      <c r="C41" s="206" t="s">
        <v>301</v>
      </c>
      <c r="D41" s="206"/>
      <c r="E41" s="206"/>
      <c r="F41" s="206"/>
      <c r="G41" s="206"/>
      <c r="H41" s="206"/>
      <c r="I41" s="20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3:254" ht="9.75" customHeight="1">
      <c r="C42" s="54"/>
      <c r="D42" s="55"/>
      <c r="E42" s="56"/>
      <c r="F42" s="55"/>
      <c r="G42" s="56"/>
      <c r="H42" s="55"/>
      <c r="I42" s="5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3:254" ht="27.75" customHeight="1">
      <c r="C43" s="206" t="s">
        <v>302</v>
      </c>
      <c r="D43" s="206"/>
      <c r="E43" s="206"/>
      <c r="F43" s="206"/>
      <c r="G43" s="206"/>
      <c r="H43" s="206"/>
      <c r="I43" s="206"/>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3:254" ht="9.75" customHeight="1">
      <c r="C44" s="54"/>
      <c r="D44" s="55"/>
      <c r="E44" s="56"/>
      <c r="F44" s="55"/>
      <c r="G44" s="56"/>
      <c r="H44" s="55"/>
      <c r="I44" s="52"/>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3:254" ht="27.75" customHeight="1">
      <c r="C45" s="206" t="s">
        <v>8</v>
      </c>
      <c r="D45" s="206"/>
      <c r="E45" s="206"/>
      <c r="F45" s="206"/>
      <c r="G45" s="206"/>
      <c r="H45" s="206"/>
      <c r="I45" s="206"/>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3:254" ht="9.75" customHeight="1">
      <c r="C46" s="54"/>
      <c r="D46" s="55"/>
      <c r="E46" s="56"/>
      <c r="F46" s="55"/>
      <c r="G46" s="56"/>
      <c r="H46" s="55"/>
      <c r="I46" s="52"/>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3:254" ht="27.75" customHeight="1">
      <c r="C47" s="206" t="s">
        <v>303</v>
      </c>
      <c r="D47" s="206"/>
      <c r="E47" s="206"/>
      <c r="F47" s="206"/>
      <c r="G47" s="206"/>
      <c r="H47" s="206"/>
      <c r="I47" s="206"/>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3:254" ht="9.75" customHeight="1">
      <c r="C48" s="54"/>
      <c r="D48" s="55"/>
      <c r="E48" s="56"/>
      <c r="F48" s="55"/>
      <c r="G48" s="56"/>
      <c r="H48" s="55"/>
      <c r="I48" s="52"/>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3:254" ht="27.75" customHeight="1">
      <c r="C49" s="206" t="s">
        <v>9</v>
      </c>
      <c r="D49" s="206"/>
      <c r="E49" s="206"/>
      <c r="F49" s="206"/>
      <c r="G49" s="206"/>
      <c r="H49" s="206"/>
      <c r="I49" s="206"/>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3:254" ht="9.75" customHeight="1">
      <c r="C50" s="54"/>
      <c r="D50" s="55"/>
      <c r="E50" s="56"/>
      <c r="F50" s="55"/>
      <c r="G50" s="56"/>
      <c r="H50" s="55"/>
      <c r="I50" s="52"/>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3:254" ht="67.5" customHeight="1">
      <c r="C51" s="207" t="s">
        <v>10</v>
      </c>
      <c r="D51" s="207"/>
      <c r="E51" s="207"/>
      <c r="F51" s="207"/>
      <c r="G51" s="207"/>
      <c r="H51" s="207"/>
      <c r="I51" s="207"/>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3:254" ht="9.75" customHeight="1">
      <c r="C52" s="57"/>
      <c r="D52" s="57"/>
      <c r="E52" s="57"/>
      <c r="F52" s="57"/>
      <c r="G52" s="57"/>
      <c r="H52" s="57"/>
      <c r="I52" s="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3:254" ht="56.25" customHeight="1">
      <c r="C53" s="207" t="s">
        <v>295</v>
      </c>
      <c r="D53" s="207"/>
      <c r="E53" s="207"/>
      <c r="F53" s="207"/>
      <c r="G53" s="207"/>
      <c r="H53" s="207"/>
      <c r="I53" s="207"/>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3:254" ht="9.75" customHeight="1">
      <c r="C54" s="54"/>
      <c r="D54" s="55"/>
      <c r="E54" s="56"/>
      <c r="F54" s="55"/>
      <c r="G54" s="56"/>
      <c r="H54" s="55"/>
      <c r="I54" s="52"/>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3:254" ht="27.75" customHeight="1">
      <c r="C55" s="206" t="s">
        <v>11</v>
      </c>
      <c r="D55" s="206"/>
      <c r="E55" s="206"/>
      <c r="F55" s="206"/>
      <c r="G55" s="206"/>
      <c r="H55" s="206"/>
      <c r="I55" s="206"/>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3:254" ht="9.75" customHeight="1">
      <c r="C56" s="54"/>
      <c r="D56" s="55"/>
      <c r="E56" s="56"/>
      <c r="F56" s="55"/>
      <c r="G56" s="56"/>
      <c r="H56" s="55"/>
      <c r="I56" s="52"/>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3:254" ht="27.75" customHeight="1">
      <c r="C57" s="206" t="s">
        <v>12</v>
      </c>
      <c r="D57" s="206"/>
      <c r="E57" s="206"/>
      <c r="F57" s="206"/>
      <c r="G57" s="206"/>
      <c r="H57" s="206"/>
      <c r="I57" s="206"/>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3:254" ht="9.75" customHeight="1">
      <c r="C58" s="54"/>
      <c r="D58" s="55"/>
      <c r="E58" s="56"/>
      <c r="F58" s="55"/>
      <c r="G58" s="56"/>
      <c r="H58" s="55"/>
      <c r="I58" s="52"/>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3:254" ht="27.75" customHeight="1">
      <c r="C59" s="206" t="s">
        <v>13</v>
      </c>
      <c r="D59" s="206"/>
      <c r="E59" s="206"/>
      <c r="F59" s="206"/>
      <c r="G59" s="206"/>
      <c r="H59" s="206"/>
      <c r="I59" s="206"/>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3:254" ht="9.75" customHeight="1">
      <c r="C60" s="54"/>
      <c r="D60" s="55"/>
      <c r="E60" s="56"/>
      <c r="F60" s="55"/>
      <c r="G60" s="56"/>
      <c r="H60" s="55"/>
      <c r="I60" s="52"/>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3:254" ht="27.75" customHeight="1">
      <c r="C61" s="206" t="s">
        <v>14</v>
      </c>
      <c r="D61" s="206"/>
      <c r="E61" s="206"/>
      <c r="F61" s="206"/>
      <c r="G61" s="206"/>
      <c r="H61" s="206"/>
      <c r="I61" s="206"/>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2:254" ht="9.75" customHeight="1">
      <c r="B62" s="51"/>
      <c r="C62" s="52"/>
      <c r="D62" s="52"/>
      <c r="E62" s="52"/>
      <c r="F62" s="52"/>
      <c r="G62" s="52"/>
      <c r="H62" s="52"/>
      <c r="I62" s="5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2:254" ht="42" customHeight="1">
      <c r="B63" s="51"/>
      <c r="C63" s="206" t="s">
        <v>15</v>
      </c>
      <c r="D63" s="206"/>
      <c r="E63" s="206"/>
      <c r="F63" s="206"/>
      <c r="G63" s="206"/>
      <c r="H63" s="206"/>
      <c r="I63" s="206"/>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2:254" ht="18" customHeight="1">
      <c r="B64" s="51"/>
      <c r="C64" s="52"/>
      <c r="D64" s="52"/>
      <c r="E64" s="52"/>
      <c r="F64" s="52"/>
      <c r="G64" s="52"/>
      <c r="H64" s="52"/>
      <c r="I64" s="52"/>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row>
    <row r="65" spans="2:254" ht="18" customHeight="1">
      <c r="B65" s="51"/>
      <c r="C65" s="52"/>
      <c r="D65" s="52"/>
      <c r="E65" s="52"/>
      <c r="F65" s="52"/>
      <c r="G65" s="52"/>
      <c r="H65" s="52"/>
      <c r="I65" s="52"/>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2:254" ht="18" customHeight="1">
      <c r="B66" s="51"/>
      <c r="C66" s="52"/>
      <c r="D66" s="52"/>
      <c r="E66" s="52"/>
      <c r="F66" s="52"/>
      <c r="G66" s="52"/>
      <c r="H66" s="52"/>
      <c r="I66" s="52"/>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2:254" ht="18" customHeight="1">
      <c r="B67" s="51"/>
      <c r="C67" s="52"/>
      <c r="D67" s="52"/>
      <c r="E67" s="52"/>
      <c r="F67" s="52"/>
      <c r="G67" s="52"/>
      <c r="H67" s="52"/>
      <c r="I67" s="52"/>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2:254" ht="18" customHeight="1">
      <c r="B68" s="51"/>
      <c r="C68" s="52"/>
      <c r="D68" s="52"/>
      <c r="E68" s="52"/>
      <c r="F68" s="52"/>
      <c r="G68" s="52"/>
      <c r="H68" s="52"/>
      <c r="I68" s="52"/>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2:254" ht="18" customHeight="1">
      <c r="B69" s="51"/>
      <c r="C69" s="52"/>
      <c r="D69" s="52"/>
      <c r="E69" s="52"/>
      <c r="F69" s="52"/>
      <c r="G69" s="52"/>
      <c r="H69" s="52"/>
      <c r="I69" s="52"/>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2:254" ht="60" customHeight="1">
      <c r="B70" s="51"/>
      <c r="C70" s="52"/>
      <c r="D70" s="52"/>
      <c r="E70" s="52"/>
      <c r="F70" s="52"/>
      <c r="G70" s="52"/>
      <c r="H70" s="52"/>
      <c r="I70" s="52"/>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2:254" ht="22.5" customHeight="1">
      <c r="B71" s="39"/>
      <c r="C71" s="217" t="s">
        <v>16</v>
      </c>
      <c r="D71" s="217"/>
      <c r="E71" s="217"/>
      <c r="F71" s="217"/>
      <c r="G71" s="217"/>
      <c r="H71" s="217"/>
      <c r="I71" s="217"/>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2:254" ht="22.5" customHeight="1">
      <c r="B72" s="39"/>
      <c r="C72" s="218" t="s">
        <v>270</v>
      </c>
      <c r="D72" s="218"/>
      <c r="E72" s="218"/>
      <c r="F72" s="218"/>
      <c r="G72" s="218"/>
      <c r="H72" s="218"/>
      <c r="I72" s="218"/>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9" s="19" customFormat="1" ht="5.25" customHeight="1">
      <c r="A73"/>
      <c r="B73" s="39"/>
      <c r="C73" s="61"/>
      <c r="D73" s="61"/>
      <c r="E73" s="61"/>
      <c r="F73" s="61"/>
      <c r="G73" s="61"/>
      <c r="H73" s="61"/>
      <c r="I73" s="87"/>
    </row>
    <row r="74" spans="2:9" s="8" customFormat="1" ht="19.5" customHeight="1">
      <c r="B74" s="183" t="s">
        <v>17</v>
      </c>
      <c r="C74" s="178" t="s">
        <v>273</v>
      </c>
      <c r="D74" s="178"/>
      <c r="E74" s="178"/>
      <c r="F74" s="64"/>
      <c r="G74" s="62"/>
      <c r="H74" s="62"/>
      <c r="I74" s="64"/>
    </row>
    <row r="75" spans="2:9" ht="13.5" customHeight="1">
      <c r="B75" s="65"/>
      <c r="C75" s="66"/>
      <c r="D75" s="67"/>
      <c r="E75" s="73"/>
      <c r="F75" s="72"/>
      <c r="G75" s="74"/>
      <c r="H75" s="72"/>
      <c r="I75" s="85"/>
    </row>
    <row r="76" spans="2:9" ht="92.25">
      <c r="B76" s="70" t="s">
        <v>18</v>
      </c>
      <c r="C76" s="71" t="s">
        <v>79</v>
      </c>
      <c r="D76" s="72" t="s">
        <v>24</v>
      </c>
      <c r="E76" s="84">
        <v>1</v>
      </c>
      <c r="F76" s="72" t="s">
        <v>20</v>
      </c>
      <c r="G76" s="197"/>
      <c r="H76" s="72" t="s">
        <v>21</v>
      </c>
      <c r="I76" s="85">
        <f>E76*G76</f>
        <v>0</v>
      </c>
    </row>
    <row r="77" spans="2:9" ht="12.75">
      <c r="B77" s="70"/>
      <c r="C77" s="71"/>
      <c r="D77" s="72"/>
      <c r="E77" s="84"/>
      <c r="F77" s="72"/>
      <c r="G77" s="197"/>
      <c r="H77" s="72"/>
      <c r="I77" s="85"/>
    </row>
    <row r="78" spans="2:9" ht="92.25">
      <c r="B78" s="70" t="s">
        <v>22</v>
      </c>
      <c r="C78" s="71" t="s">
        <v>80</v>
      </c>
      <c r="D78" s="72"/>
      <c r="E78" s="73"/>
      <c r="F78" s="72"/>
      <c r="G78" s="198"/>
      <c r="H78" s="72"/>
      <c r="I78" s="85"/>
    </row>
    <row r="79" spans="2:9" ht="13.5" customHeight="1">
      <c r="B79" s="70"/>
      <c r="C79" s="159" t="s">
        <v>129</v>
      </c>
      <c r="D79" s="179" t="s">
        <v>19</v>
      </c>
      <c r="E79" s="180">
        <v>1</v>
      </c>
      <c r="F79" s="179" t="s">
        <v>20</v>
      </c>
      <c r="G79" s="199"/>
      <c r="H79" s="179" t="s">
        <v>21</v>
      </c>
      <c r="I79" s="181">
        <f>E79*G79</f>
        <v>0</v>
      </c>
    </row>
    <row r="80" spans="2:9" ht="13.5" customHeight="1">
      <c r="B80" s="70"/>
      <c r="C80" s="159" t="s">
        <v>130</v>
      </c>
      <c r="D80" s="179" t="s">
        <v>19</v>
      </c>
      <c r="E80" s="180">
        <v>1</v>
      </c>
      <c r="F80" s="179" t="s">
        <v>20</v>
      </c>
      <c r="G80" s="199"/>
      <c r="H80" s="179" t="s">
        <v>21</v>
      </c>
      <c r="I80" s="181">
        <f>E80*G80</f>
        <v>0</v>
      </c>
    </row>
    <row r="81" spans="2:9" ht="13.5" customHeight="1">
      <c r="B81" s="70"/>
      <c r="C81" s="159" t="s">
        <v>131</v>
      </c>
      <c r="D81" s="179" t="s">
        <v>19</v>
      </c>
      <c r="E81" s="180">
        <v>1</v>
      </c>
      <c r="F81" s="179" t="s">
        <v>20</v>
      </c>
      <c r="G81" s="199"/>
      <c r="H81" s="179" t="s">
        <v>21</v>
      </c>
      <c r="I81" s="181">
        <f>E81*G81</f>
        <v>0</v>
      </c>
    </row>
    <row r="82" spans="2:9" ht="13.5" customHeight="1">
      <c r="B82" s="70"/>
      <c r="C82" s="159" t="s">
        <v>132</v>
      </c>
      <c r="D82" s="179" t="s">
        <v>19</v>
      </c>
      <c r="E82" s="180">
        <v>1</v>
      </c>
      <c r="F82" s="179" t="s">
        <v>20</v>
      </c>
      <c r="G82" s="199"/>
      <c r="H82" s="179" t="s">
        <v>21</v>
      </c>
      <c r="I82" s="181">
        <f>E82*G82</f>
        <v>0</v>
      </c>
    </row>
    <row r="83" spans="2:9" ht="13.5" customHeight="1">
      <c r="B83" s="70"/>
      <c r="C83" s="159" t="s">
        <v>133</v>
      </c>
      <c r="D83" s="179" t="s">
        <v>19</v>
      </c>
      <c r="E83" s="180">
        <v>1</v>
      </c>
      <c r="F83" s="179" t="s">
        <v>20</v>
      </c>
      <c r="G83" s="199"/>
      <c r="H83" s="179" t="s">
        <v>21</v>
      </c>
      <c r="I83" s="181">
        <f>E83*G83</f>
        <v>0</v>
      </c>
    </row>
    <row r="84" spans="2:254" ht="13.5" customHeight="1">
      <c r="B84" s="65"/>
      <c r="C84" s="66"/>
      <c r="D84" s="67"/>
      <c r="E84" s="68"/>
      <c r="F84" s="69"/>
      <c r="G84" s="200"/>
      <c r="H84" s="67"/>
      <c r="I84" s="77"/>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2:9" ht="78.75">
      <c r="B85" s="70" t="s">
        <v>23</v>
      </c>
      <c r="C85" s="71" t="s">
        <v>81</v>
      </c>
      <c r="D85" s="72" t="s">
        <v>24</v>
      </c>
      <c r="E85" s="84">
        <v>1</v>
      </c>
      <c r="F85" s="72" t="s">
        <v>20</v>
      </c>
      <c r="G85" s="197"/>
      <c r="H85" s="72" t="s">
        <v>21</v>
      </c>
      <c r="I85" s="85">
        <f>E85*G85</f>
        <v>0</v>
      </c>
    </row>
    <row r="86" spans="2:254" ht="13.5" customHeight="1">
      <c r="B86" s="65"/>
      <c r="C86" s="66"/>
      <c r="D86" s="67"/>
      <c r="E86" s="68"/>
      <c r="F86" s="69"/>
      <c r="G86" s="200"/>
      <c r="H86" s="67"/>
      <c r="I86" s="77"/>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2:9" ht="78.75">
      <c r="B87" s="70" t="s">
        <v>25</v>
      </c>
      <c r="C87" s="71" t="s">
        <v>82</v>
      </c>
      <c r="D87" s="72" t="s">
        <v>24</v>
      </c>
      <c r="E87" s="84">
        <v>1</v>
      </c>
      <c r="F87" s="72" t="s">
        <v>20</v>
      </c>
      <c r="G87" s="197"/>
      <c r="H87" s="72" t="s">
        <v>21</v>
      </c>
      <c r="I87" s="85">
        <f>E87*G87</f>
        <v>0</v>
      </c>
    </row>
    <row r="88" spans="2:254" ht="13.5" customHeight="1">
      <c r="B88" s="65"/>
      <c r="C88" s="66"/>
      <c r="D88" s="67"/>
      <c r="E88" s="68"/>
      <c r="F88" s="69"/>
      <c r="G88" s="200"/>
      <c r="H88" s="67"/>
      <c r="I88" s="77"/>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2:9" ht="78.75">
      <c r="B89" s="70" t="s">
        <v>26</v>
      </c>
      <c r="C89" s="71" t="s">
        <v>83</v>
      </c>
      <c r="D89" s="72" t="s">
        <v>24</v>
      </c>
      <c r="E89" s="84">
        <v>1</v>
      </c>
      <c r="F89" s="72" t="s">
        <v>20</v>
      </c>
      <c r="G89" s="197"/>
      <c r="H89" s="72" t="s">
        <v>21</v>
      </c>
      <c r="I89" s="85">
        <f>E89*G89</f>
        <v>0</v>
      </c>
    </row>
    <row r="90" spans="2:254" ht="13.5" customHeight="1">
      <c r="B90" s="65"/>
      <c r="C90" s="66"/>
      <c r="D90" s="67"/>
      <c r="E90" s="68"/>
      <c r="F90" s="69"/>
      <c r="G90" s="200"/>
      <c r="H90" s="67"/>
      <c r="I90" s="77"/>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row>
    <row r="91" spans="2:254" ht="13.5" customHeight="1">
      <c r="B91" s="65"/>
      <c r="C91" s="66"/>
      <c r="D91" s="67"/>
      <c r="E91" s="68"/>
      <c r="F91" s="69"/>
      <c r="G91" s="200"/>
      <c r="H91" s="67"/>
      <c r="I91" s="77"/>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2:254" ht="13.5" customHeight="1">
      <c r="B92" s="65"/>
      <c r="C92" s="66"/>
      <c r="D92" s="67"/>
      <c r="E92" s="68"/>
      <c r="F92" s="69"/>
      <c r="G92" s="200"/>
      <c r="H92" s="67"/>
      <c r="I92" s="77"/>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2:254" ht="13.5" customHeight="1">
      <c r="B93" s="65"/>
      <c r="C93" s="66"/>
      <c r="D93" s="67"/>
      <c r="E93" s="68"/>
      <c r="F93" s="69"/>
      <c r="G93" s="200"/>
      <c r="H93" s="67"/>
      <c r="I93" s="77"/>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2:254" ht="13.5" customHeight="1">
      <c r="B94" s="65"/>
      <c r="C94" s="66"/>
      <c r="D94" s="67"/>
      <c r="E94" s="68"/>
      <c r="F94" s="69"/>
      <c r="G94" s="200"/>
      <c r="H94" s="67"/>
      <c r="I94" s="77"/>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2:9" ht="78.75">
      <c r="B95" s="70" t="s">
        <v>39</v>
      </c>
      <c r="C95" s="71" t="s">
        <v>84</v>
      </c>
      <c r="D95" s="72" t="s">
        <v>24</v>
      </c>
      <c r="E95" s="84">
        <v>1</v>
      </c>
      <c r="F95" s="72" t="s">
        <v>20</v>
      </c>
      <c r="G95" s="197"/>
      <c r="H95" s="72" t="s">
        <v>21</v>
      </c>
      <c r="I95" s="85">
        <f>E95*G95</f>
        <v>0</v>
      </c>
    </row>
    <row r="96" spans="2:254" ht="13.5" customHeight="1">
      <c r="B96" s="65"/>
      <c r="C96" s="66"/>
      <c r="D96" s="67"/>
      <c r="E96" s="68"/>
      <c r="F96" s="69"/>
      <c r="G96" s="200"/>
      <c r="H96" s="67"/>
      <c r="I96" s="77"/>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2:9" ht="78.75">
      <c r="B97" s="70" t="s">
        <v>40</v>
      </c>
      <c r="C97" s="71" t="s">
        <v>85</v>
      </c>
      <c r="D97" s="72" t="s">
        <v>24</v>
      </c>
      <c r="E97" s="84">
        <v>1</v>
      </c>
      <c r="F97" s="72" t="s">
        <v>20</v>
      </c>
      <c r="G97" s="197"/>
      <c r="H97" s="72" t="s">
        <v>21</v>
      </c>
      <c r="I97" s="85">
        <f>E97*G97</f>
        <v>0</v>
      </c>
    </row>
    <row r="98" spans="2:254" ht="13.5" customHeight="1">
      <c r="B98" s="65"/>
      <c r="C98" s="66"/>
      <c r="D98" s="67"/>
      <c r="E98" s="68"/>
      <c r="F98" s="69"/>
      <c r="G98" s="200"/>
      <c r="H98" s="67"/>
      <c r="I98" s="77"/>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2:9" ht="92.25">
      <c r="B99" s="70" t="s">
        <v>41</v>
      </c>
      <c r="C99" s="71" t="s">
        <v>86</v>
      </c>
      <c r="D99" s="72" t="s">
        <v>24</v>
      </c>
      <c r="E99" s="84">
        <v>1</v>
      </c>
      <c r="F99" s="72" t="s">
        <v>20</v>
      </c>
      <c r="G99" s="197"/>
      <c r="H99" s="72" t="s">
        <v>21</v>
      </c>
      <c r="I99" s="85">
        <f>E99*G99</f>
        <v>0</v>
      </c>
    </row>
    <row r="100" spans="2:254" ht="13.5" customHeight="1">
      <c r="B100" s="65"/>
      <c r="C100" s="66"/>
      <c r="D100" s="67"/>
      <c r="E100" s="68"/>
      <c r="F100" s="69"/>
      <c r="G100" s="200"/>
      <c r="H100" s="67"/>
      <c r="I100" s="77"/>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2:9" ht="132">
      <c r="B101" s="70" t="s">
        <v>42</v>
      </c>
      <c r="C101" s="187" t="s">
        <v>241</v>
      </c>
      <c r="D101" s="72" t="s">
        <v>24</v>
      </c>
      <c r="E101" s="84">
        <v>1</v>
      </c>
      <c r="F101" s="72" t="s">
        <v>20</v>
      </c>
      <c r="G101" s="197"/>
      <c r="H101" s="72" t="s">
        <v>21</v>
      </c>
      <c r="I101" s="85">
        <f>E101*G101</f>
        <v>0</v>
      </c>
    </row>
    <row r="102" spans="2:254" ht="13.5" customHeight="1">
      <c r="B102" s="65"/>
      <c r="C102" s="66"/>
      <c r="D102" s="67"/>
      <c r="E102" s="68"/>
      <c r="F102" s="69"/>
      <c r="G102" s="200"/>
      <c r="H102" s="67"/>
      <c r="I102" s="77"/>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2:9" ht="105">
      <c r="B103" s="70" t="s">
        <v>87</v>
      </c>
      <c r="C103" s="71" t="s">
        <v>113</v>
      </c>
      <c r="D103" s="72" t="s">
        <v>24</v>
      </c>
      <c r="E103" s="84">
        <v>1</v>
      </c>
      <c r="F103" s="72" t="s">
        <v>20</v>
      </c>
      <c r="G103" s="197"/>
      <c r="H103" s="72" t="s">
        <v>21</v>
      </c>
      <c r="I103" s="85">
        <f>E103*G103</f>
        <v>0</v>
      </c>
    </row>
    <row r="104" spans="2:254" ht="13.5" customHeight="1">
      <c r="B104" s="65"/>
      <c r="C104" s="66"/>
      <c r="D104" s="67"/>
      <c r="E104" s="68"/>
      <c r="F104" s="69"/>
      <c r="G104" s="200"/>
      <c r="H104" s="67"/>
      <c r="I104" s="77"/>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2:9" ht="92.25">
      <c r="B105" s="70" t="s">
        <v>88</v>
      </c>
      <c r="C105" s="71" t="s">
        <v>89</v>
      </c>
      <c r="D105" s="72" t="s">
        <v>24</v>
      </c>
      <c r="E105" s="84">
        <v>1</v>
      </c>
      <c r="F105" s="72" t="s">
        <v>20</v>
      </c>
      <c r="G105" s="197"/>
      <c r="H105" s="72" t="s">
        <v>21</v>
      </c>
      <c r="I105" s="85">
        <f>E105*G105</f>
        <v>0</v>
      </c>
    </row>
    <row r="106" spans="2:254" ht="13.5" customHeight="1">
      <c r="B106" s="65"/>
      <c r="C106" s="66"/>
      <c r="D106" s="67"/>
      <c r="E106" s="68"/>
      <c r="F106" s="69"/>
      <c r="G106" s="200"/>
      <c r="H106" s="67"/>
      <c r="I106" s="77"/>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2:254" ht="13.5" customHeight="1">
      <c r="B107" s="65"/>
      <c r="C107" s="66"/>
      <c r="D107" s="67"/>
      <c r="E107" s="68"/>
      <c r="F107" s="69"/>
      <c r="G107" s="200"/>
      <c r="H107" s="67"/>
      <c r="I107" s="7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2:254" ht="13.5" customHeight="1">
      <c r="B108" s="65"/>
      <c r="C108" s="66"/>
      <c r="D108" s="67"/>
      <c r="E108" s="68"/>
      <c r="F108" s="69"/>
      <c r="G108" s="200"/>
      <c r="H108" s="67"/>
      <c r="I108" s="77"/>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2:254" ht="13.5" customHeight="1">
      <c r="B109" s="65"/>
      <c r="C109" s="66"/>
      <c r="D109" s="67"/>
      <c r="E109" s="68"/>
      <c r="F109" s="69"/>
      <c r="G109" s="200"/>
      <c r="H109" s="67"/>
      <c r="I109" s="77"/>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2:254" ht="13.5" customHeight="1">
      <c r="B110" s="65"/>
      <c r="C110" s="66"/>
      <c r="D110" s="67"/>
      <c r="E110" s="68"/>
      <c r="F110" s="69"/>
      <c r="G110" s="200"/>
      <c r="H110" s="67"/>
      <c r="I110" s="77"/>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row>
    <row r="111" spans="2:9" ht="105">
      <c r="B111" s="70" t="s">
        <v>90</v>
      </c>
      <c r="C111" s="71" t="s">
        <v>91</v>
      </c>
      <c r="D111" s="72" t="s">
        <v>24</v>
      </c>
      <c r="E111" s="84">
        <v>1</v>
      </c>
      <c r="F111" s="72" t="s">
        <v>20</v>
      </c>
      <c r="G111" s="197"/>
      <c r="H111" s="72" t="s">
        <v>21</v>
      </c>
      <c r="I111" s="85">
        <f>E111*G111</f>
        <v>0</v>
      </c>
    </row>
    <row r="112" spans="2:254" ht="13.5" customHeight="1">
      <c r="B112" s="65"/>
      <c r="C112" s="66"/>
      <c r="D112" s="67"/>
      <c r="E112" s="68"/>
      <c r="F112" s="69"/>
      <c r="G112" s="200"/>
      <c r="H112" s="67"/>
      <c r="I112" s="77"/>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row>
    <row r="113" spans="2:9" ht="92.25">
      <c r="B113" s="70" t="s">
        <v>92</v>
      </c>
      <c r="C113" s="71" t="s">
        <v>95</v>
      </c>
      <c r="D113" s="72" t="s">
        <v>24</v>
      </c>
      <c r="E113" s="84">
        <v>1</v>
      </c>
      <c r="F113" s="72" t="s">
        <v>20</v>
      </c>
      <c r="G113" s="197"/>
      <c r="H113" s="72" t="s">
        <v>21</v>
      </c>
      <c r="I113" s="85">
        <f>E113*G113</f>
        <v>0</v>
      </c>
    </row>
    <row r="114" spans="2:254" ht="13.5" customHeight="1">
      <c r="B114" s="65"/>
      <c r="C114" s="66"/>
      <c r="D114" s="67"/>
      <c r="E114" s="68"/>
      <c r="F114" s="69"/>
      <c r="G114" s="200"/>
      <c r="H114" s="67"/>
      <c r="I114" s="77"/>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2:9" ht="92.25">
      <c r="B115" s="70" t="s">
        <v>94</v>
      </c>
      <c r="C115" s="71" t="s">
        <v>93</v>
      </c>
      <c r="D115" s="72" t="s">
        <v>24</v>
      </c>
      <c r="E115" s="84">
        <v>1</v>
      </c>
      <c r="F115" s="72" t="s">
        <v>20</v>
      </c>
      <c r="G115" s="197"/>
      <c r="H115" s="72" t="s">
        <v>21</v>
      </c>
      <c r="I115" s="85">
        <f>E115*G115</f>
        <v>0</v>
      </c>
    </row>
    <row r="116" spans="2:254" ht="13.5" customHeight="1">
      <c r="B116" s="65"/>
      <c r="C116" s="66"/>
      <c r="D116" s="67"/>
      <c r="E116" s="68"/>
      <c r="F116" s="69"/>
      <c r="G116" s="200"/>
      <c r="H116" s="67"/>
      <c r="I116" s="77"/>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row>
    <row r="117" spans="2:9" ht="92.25">
      <c r="B117" s="70" t="s">
        <v>96</v>
      </c>
      <c r="C117" s="71" t="s">
        <v>97</v>
      </c>
      <c r="D117" s="72" t="s">
        <v>19</v>
      </c>
      <c r="E117" s="84">
        <v>2</v>
      </c>
      <c r="F117" s="72" t="s">
        <v>20</v>
      </c>
      <c r="G117" s="197"/>
      <c r="H117" s="72" t="s">
        <v>21</v>
      </c>
      <c r="I117" s="85">
        <f>E117*G117</f>
        <v>0</v>
      </c>
    </row>
    <row r="118" spans="2:254" ht="13.5" customHeight="1">
      <c r="B118" s="65"/>
      <c r="C118" s="66"/>
      <c r="D118" s="67"/>
      <c r="E118" s="68"/>
      <c r="F118" s="69"/>
      <c r="G118" s="200"/>
      <c r="H118" s="67"/>
      <c r="I118" s="77"/>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2:9" ht="92.25">
      <c r="B119" s="70" t="s">
        <v>98</v>
      </c>
      <c r="C119" s="71" t="s">
        <v>100</v>
      </c>
      <c r="D119" s="72" t="s">
        <v>19</v>
      </c>
      <c r="E119" s="84">
        <v>3</v>
      </c>
      <c r="F119" s="72" t="s">
        <v>20</v>
      </c>
      <c r="G119" s="197"/>
      <c r="H119" s="72" t="s">
        <v>21</v>
      </c>
      <c r="I119" s="85">
        <f>E119*G119</f>
        <v>0</v>
      </c>
    </row>
    <row r="120" spans="2:254" ht="13.5" customHeight="1">
      <c r="B120" s="65"/>
      <c r="C120" s="66"/>
      <c r="D120" s="67"/>
      <c r="E120" s="68"/>
      <c r="F120" s="69"/>
      <c r="G120" s="200"/>
      <c r="H120" s="67"/>
      <c r="I120" s="77"/>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row>
    <row r="121" spans="2:9" ht="78.75">
      <c r="B121" s="70" t="s">
        <v>99</v>
      </c>
      <c r="C121" s="71" t="s">
        <v>102</v>
      </c>
      <c r="D121" s="72" t="s">
        <v>24</v>
      </c>
      <c r="E121" s="84">
        <v>1</v>
      </c>
      <c r="F121" s="72" t="s">
        <v>20</v>
      </c>
      <c r="G121" s="197"/>
      <c r="H121" s="72" t="s">
        <v>21</v>
      </c>
      <c r="I121" s="85">
        <f>E121*G121</f>
        <v>0</v>
      </c>
    </row>
    <row r="122" spans="2:254" ht="13.5" customHeight="1">
      <c r="B122" s="65"/>
      <c r="C122" s="66"/>
      <c r="D122" s="67"/>
      <c r="E122" s="68"/>
      <c r="F122" s="69"/>
      <c r="G122" s="200"/>
      <c r="H122" s="67"/>
      <c r="I122" s="77"/>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2:254" ht="13.5" customHeight="1">
      <c r="B123" s="65"/>
      <c r="C123" s="66"/>
      <c r="D123" s="67"/>
      <c r="E123" s="68"/>
      <c r="F123" s="69"/>
      <c r="G123" s="200"/>
      <c r="H123" s="67"/>
      <c r="I123" s="77"/>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2:254" ht="13.5" customHeight="1">
      <c r="B124" s="65"/>
      <c r="C124" s="66"/>
      <c r="D124" s="67"/>
      <c r="E124" s="68"/>
      <c r="F124" s="69"/>
      <c r="G124" s="200"/>
      <c r="H124" s="67"/>
      <c r="I124" s="77"/>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2:254" ht="13.5" customHeight="1">
      <c r="B125" s="65"/>
      <c r="C125" s="66"/>
      <c r="D125" s="67"/>
      <c r="E125" s="68"/>
      <c r="F125" s="69"/>
      <c r="G125" s="200"/>
      <c r="H125" s="67"/>
      <c r="I125" s="77"/>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2:254" ht="13.5" customHeight="1">
      <c r="B126" s="65"/>
      <c r="C126" s="66"/>
      <c r="D126" s="67"/>
      <c r="E126" s="68"/>
      <c r="F126" s="69"/>
      <c r="G126" s="200"/>
      <c r="H126" s="67"/>
      <c r="I126" s="77"/>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2:9" ht="108">
      <c r="B127" s="70" t="s">
        <v>101</v>
      </c>
      <c r="C127" s="71" t="s">
        <v>142</v>
      </c>
      <c r="D127" s="72" t="s">
        <v>32</v>
      </c>
      <c r="E127" s="84">
        <v>2.5</v>
      </c>
      <c r="F127" s="72" t="s">
        <v>20</v>
      </c>
      <c r="G127" s="197"/>
      <c r="H127" s="72" t="s">
        <v>21</v>
      </c>
      <c r="I127" s="85">
        <f>E127*G127</f>
        <v>0</v>
      </c>
    </row>
    <row r="128" spans="2:254" ht="13.5" customHeight="1">
      <c r="B128" s="65"/>
      <c r="C128" s="66"/>
      <c r="D128" s="67"/>
      <c r="E128" s="68"/>
      <c r="F128" s="69"/>
      <c r="G128" s="200"/>
      <c r="H128" s="67"/>
      <c r="I128" s="77"/>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row>
    <row r="129" spans="2:9" ht="108">
      <c r="B129" s="70" t="s">
        <v>103</v>
      </c>
      <c r="C129" s="71" t="s">
        <v>141</v>
      </c>
      <c r="D129" s="72" t="s">
        <v>32</v>
      </c>
      <c r="E129" s="84">
        <v>11.5</v>
      </c>
      <c r="F129" s="72" t="s">
        <v>20</v>
      </c>
      <c r="G129" s="197"/>
      <c r="H129" s="72" t="s">
        <v>21</v>
      </c>
      <c r="I129" s="85">
        <f>E129*G129</f>
        <v>0</v>
      </c>
    </row>
    <row r="130" spans="2:254" ht="13.5" customHeight="1">
      <c r="B130" s="65"/>
      <c r="C130" s="66"/>
      <c r="D130" s="67"/>
      <c r="E130" s="68"/>
      <c r="F130" s="69"/>
      <c r="G130" s="200"/>
      <c r="H130" s="67"/>
      <c r="I130" s="77"/>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2:9" ht="94.5">
      <c r="B131" s="70" t="s">
        <v>104</v>
      </c>
      <c r="C131" s="71" t="s">
        <v>140</v>
      </c>
      <c r="D131" s="72" t="s">
        <v>32</v>
      </c>
      <c r="E131" s="84">
        <v>3.5</v>
      </c>
      <c r="F131" s="72" t="s">
        <v>20</v>
      </c>
      <c r="G131" s="197"/>
      <c r="H131" s="72" t="s">
        <v>21</v>
      </c>
      <c r="I131" s="85">
        <f>E131*G131</f>
        <v>0</v>
      </c>
    </row>
    <row r="132" spans="2:254" ht="13.5" customHeight="1">
      <c r="B132" s="65"/>
      <c r="C132" s="66"/>
      <c r="D132" s="67"/>
      <c r="E132" s="68"/>
      <c r="F132" s="69"/>
      <c r="G132" s="200"/>
      <c r="H132" s="67"/>
      <c r="I132" s="77"/>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2:9" ht="94.5">
      <c r="B133" s="70" t="s">
        <v>105</v>
      </c>
      <c r="C133" s="71" t="s">
        <v>145</v>
      </c>
      <c r="D133" s="72" t="s">
        <v>32</v>
      </c>
      <c r="E133" s="84">
        <v>6</v>
      </c>
      <c r="F133" s="72" t="s">
        <v>20</v>
      </c>
      <c r="G133" s="197"/>
      <c r="H133" s="72" t="s">
        <v>21</v>
      </c>
      <c r="I133" s="85">
        <f>E133*G133</f>
        <v>0</v>
      </c>
    </row>
    <row r="134" spans="2:254" ht="13.5" customHeight="1">
      <c r="B134" s="65"/>
      <c r="C134" s="66"/>
      <c r="D134" s="67"/>
      <c r="E134" s="68"/>
      <c r="F134" s="69"/>
      <c r="G134" s="200"/>
      <c r="H134" s="67"/>
      <c r="I134" s="77"/>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2:9" ht="105">
      <c r="B135" s="70" t="s">
        <v>106</v>
      </c>
      <c r="C135" s="71" t="s">
        <v>139</v>
      </c>
      <c r="D135" s="72" t="s">
        <v>33</v>
      </c>
      <c r="E135" s="84">
        <v>8.8</v>
      </c>
      <c r="F135" s="72" t="s">
        <v>20</v>
      </c>
      <c r="G135" s="197"/>
      <c r="H135" s="72" t="s">
        <v>21</v>
      </c>
      <c r="I135" s="85">
        <f>E135*G135</f>
        <v>0</v>
      </c>
    </row>
    <row r="136" spans="2:254" ht="13.5" customHeight="1">
      <c r="B136" s="65"/>
      <c r="C136" s="66"/>
      <c r="D136" s="67"/>
      <c r="E136" s="68"/>
      <c r="F136" s="69"/>
      <c r="G136" s="200"/>
      <c r="H136" s="67"/>
      <c r="I136" s="77"/>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2:9" ht="132">
      <c r="B137" s="70" t="s">
        <v>107</v>
      </c>
      <c r="C137" s="71" t="s">
        <v>108</v>
      </c>
      <c r="D137" s="72" t="s">
        <v>33</v>
      </c>
      <c r="E137" s="84">
        <v>15</v>
      </c>
      <c r="F137" s="72" t="s">
        <v>20</v>
      </c>
      <c r="G137" s="197"/>
      <c r="H137" s="72" t="s">
        <v>21</v>
      </c>
      <c r="I137" s="85">
        <f>E137*G137</f>
        <v>0</v>
      </c>
    </row>
    <row r="138" spans="2:254" ht="13.5" customHeight="1">
      <c r="B138" s="65"/>
      <c r="C138" s="66"/>
      <c r="D138" s="67"/>
      <c r="E138" s="68"/>
      <c r="F138" s="69"/>
      <c r="G138" s="200"/>
      <c r="H138" s="67"/>
      <c r="I138" s="77"/>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2:254" ht="13.5" customHeight="1">
      <c r="B139" s="65"/>
      <c r="C139" s="66"/>
      <c r="D139" s="67"/>
      <c r="E139" s="68"/>
      <c r="F139" s="69"/>
      <c r="G139" s="200"/>
      <c r="H139" s="67"/>
      <c r="I139" s="77"/>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2:254" ht="13.5" customHeight="1">
      <c r="B140" s="65"/>
      <c r="C140" s="66"/>
      <c r="D140" s="67"/>
      <c r="E140" s="68"/>
      <c r="F140" s="69"/>
      <c r="G140" s="200"/>
      <c r="H140" s="67"/>
      <c r="I140" s="77"/>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2:254" ht="13.5" customHeight="1">
      <c r="B141" s="65"/>
      <c r="C141" s="66"/>
      <c r="D141" s="67"/>
      <c r="E141" s="68"/>
      <c r="F141" s="69"/>
      <c r="G141" s="200"/>
      <c r="H141" s="67"/>
      <c r="I141" s="77"/>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row>
    <row r="142" spans="2:254" ht="13.5" customHeight="1">
      <c r="B142" s="65"/>
      <c r="C142" s="66"/>
      <c r="D142" s="67"/>
      <c r="E142" s="68"/>
      <c r="F142" s="69"/>
      <c r="G142" s="200"/>
      <c r="H142" s="67"/>
      <c r="I142" s="77"/>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2:9" ht="132">
      <c r="B143" s="70" t="s">
        <v>109</v>
      </c>
      <c r="C143" s="71" t="s">
        <v>110</v>
      </c>
      <c r="D143" s="72" t="s">
        <v>33</v>
      </c>
      <c r="E143" s="84">
        <v>30</v>
      </c>
      <c r="F143" s="72" t="s">
        <v>20</v>
      </c>
      <c r="G143" s="197"/>
      <c r="H143" s="72" t="s">
        <v>21</v>
      </c>
      <c r="I143" s="85">
        <f>E143*G143</f>
        <v>0</v>
      </c>
    </row>
    <row r="144" spans="2:254" ht="13.5" customHeight="1">
      <c r="B144" s="65"/>
      <c r="C144" s="66"/>
      <c r="D144" s="67"/>
      <c r="E144" s="68"/>
      <c r="F144" s="69"/>
      <c r="G144" s="200"/>
      <c r="H144" s="67"/>
      <c r="I144" s="77"/>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2:9" ht="105">
      <c r="B145" s="70" t="s">
        <v>111</v>
      </c>
      <c r="C145" s="71" t="s">
        <v>112</v>
      </c>
      <c r="D145" s="72" t="s">
        <v>19</v>
      </c>
      <c r="E145" s="84">
        <v>2</v>
      </c>
      <c r="F145" s="72" t="s">
        <v>20</v>
      </c>
      <c r="G145" s="197"/>
      <c r="H145" s="72" t="s">
        <v>21</v>
      </c>
      <c r="I145" s="85">
        <f>E145*G145</f>
        <v>0</v>
      </c>
    </row>
    <row r="146" spans="2:9" ht="14.25" customHeight="1" thickBot="1">
      <c r="B146" s="70"/>
      <c r="C146" s="177"/>
      <c r="D146" s="72"/>
      <c r="E146" s="84"/>
      <c r="F146" s="72"/>
      <c r="G146" s="176"/>
      <c r="H146" s="72"/>
      <c r="I146" s="85"/>
    </row>
    <row r="147" spans="2:254" s="8" customFormat="1" ht="16.5" customHeight="1">
      <c r="B147" s="171" t="s">
        <v>38</v>
      </c>
      <c r="C147" s="211" t="s">
        <v>274</v>
      </c>
      <c r="D147" s="211"/>
      <c r="E147" s="211"/>
      <c r="F147" s="211"/>
      <c r="G147" s="211"/>
      <c r="H147" s="174" t="s">
        <v>21</v>
      </c>
      <c r="I147" s="175">
        <f>SUM(I76:I146)</f>
        <v>0</v>
      </c>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row>
    <row r="148" spans="2:9" ht="13.5" customHeight="1">
      <c r="B148" s="75"/>
      <c r="C148" s="76"/>
      <c r="D148" s="76"/>
      <c r="E148" s="76"/>
      <c r="F148" s="77"/>
      <c r="G148" s="78"/>
      <c r="H148" s="79"/>
      <c r="I148" s="93"/>
    </row>
    <row r="149" spans="2:9" ht="13.5" customHeight="1">
      <c r="B149" s="75"/>
      <c r="C149" s="76"/>
      <c r="D149" s="76"/>
      <c r="E149" s="76"/>
      <c r="F149" s="77"/>
      <c r="G149" s="78"/>
      <c r="H149" s="79"/>
      <c r="I149" s="93"/>
    </row>
    <row r="150" spans="2:9" s="8" customFormat="1" ht="19.5" customHeight="1">
      <c r="B150" s="183" t="s">
        <v>60</v>
      </c>
      <c r="C150" s="178" t="s">
        <v>34</v>
      </c>
      <c r="D150" s="62"/>
      <c r="E150" s="63"/>
      <c r="F150" s="64"/>
      <c r="G150" s="62"/>
      <c r="H150" s="62"/>
      <c r="I150" s="64"/>
    </row>
    <row r="151" spans="2:254" ht="13.5" customHeight="1">
      <c r="B151" s="65"/>
      <c r="C151" s="66"/>
      <c r="D151" s="67"/>
      <c r="E151" s="68"/>
      <c r="F151" s="69"/>
      <c r="G151" s="67"/>
      <c r="H151" s="67"/>
      <c r="I151" s="77"/>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2:254" ht="39">
      <c r="B152" s="70" t="s">
        <v>28</v>
      </c>
      <c r="C152" s="71" t="s">
        <v>114</v>
      </c>
      <c r="D152" s="72" t="s">
        <v>24</v>
      </c>
      <c r="E152" s="73">
        <v>1</v>
      </c>
      <c r="F152" s="72" t="s">
        <v>20</v>
      </c>
      <c r="G152" s="198"/>
      <c r="H152" s="72" t="s">
        <v>21</v>
      </c>
      <c r="I152" s="85">
        <f>E152*G152</f>
        <v>0</v>
      </c>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2:254" ht="13.5" customHeight="1">
      <c r="B153" s="65"/>
      <c r="C153" s="66"/>
      <c r="D153" s="67"/>
      <c r="E153" s="68"/>
      <c r="F153" s="69"/>
      <c r="G153" s="200"/>
      <c r="H153" s="67"/>
      <c r="I153" s="77"/>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2:254" ht="78.75">
      <c r="B154" s="70" t="s">
        <v>43</v>
      </c>
      <c r="C154" s="71" t="s">
        <v>116</v>
      </c>
      <c r="D154" s="72" t="s">
        <v>33</v>
      </c>
      <c r="E154" s="73">
        <v>13</v>
      </c>
      <c r="F154" s="72" t="s">
        <v>20</v>
      </c>
      <c r="G154" s="198"/>
      <c r="H154" s="72" t="s">
        <v>21</v>
      </c>
      <c r="I154" s="85">
        <f>E154*G154</f>
        <v>0</v>
      </c>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2:254" ht="13.5" customHeight="1">
      <c r="B155" s="65"/>
      <c r="C155" s="66"/>
      <c r="D155" s="67"/>
      <c r="E155" s="68"/>
      <c r="F155" s="69"/>
      <c r="G155" s="200"/>
      <c r="H155" s="67"/>
      <c r="I155" s="77"/>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2:254" ht="66">
      <c r="B156" s="70" t="s">
        <v>44</v>
      </c>
      <c r="C156" s="71" t="s">
        <v>117</v>
      </c>
      <c r="D156" s="72" t="s">
        <v>33</v>
      </c>
      <c r="E156" s="73">
        <v>30</v>
      </c>
      <c r="F156" s="72" t="s">
        <v>20</v>
      </c>
      <c r="G156" s="198"/>
      <c r="H156" s="72" t="s">
        <v>21</v>
      </c>
      <c r="I156" s="85">
        <f>E156*G156</f>
        <v>0</v>
      </c>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row>
    <row r="157" spans="2:254" ht="13.5" customHeight="1">
      <c r="B157" s="65"/>
      <c r="C157" s="66"/>
      <c r="D157" s="67"/>
      <c r="E157" s="68"/>
      <c r="F157" s="69"/>
      <c r="G157" s="200"/>
      <c r="H157" s="67"/>
      <c r="I157" s="7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2:254" ht="13.5" customHeight="1">
      <c r="B158" s="65"/>
      <c r="C158" s="66"/>
      <c r="D158" s="67"/>
      <c r="E158" s="68"/>
      <c r="F158" s="69"/>
      <c r="G158" s="200"/>
      <c r="H158" s="67"/>
      <c r="I158" s="77"/>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row>
    <row r="159" spans="2:254" ht="13.5" customHeight="1">
      <c r="B159" s="65"/>
      <c r="C159" s="66"/>
      <c r="D159" s="67"/>
      <c r="E159" s="68"/>
      <c r="F159" s="69"/>
      <c r="G159" s="200"/>
      <c r="H159" s="67"/>
      <c r="I159" s="77"/>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2:254" ht="13.5" customHeight="1">
      <c r="B160" s="65"/>
      <c r="C160" s="66"/>
      <c r="D160" s="67"/>
      <c r="E160" s="68"/>
      <c r="F160" s="69"/>
      <c r="G160" s="200"/>
      <c r="H160" s="67"/>
      <c r="I160" s="77"/>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2:254" ht="13.5" customHeight="1">
      <c r="B161" s="65"/>
      <c r="C161" s="66"/>
      <c r="D161" s="67"/>
      <c r="E161" s="68"/>
      <c r="F161" s="69"/>
      <c r="G161" s="200"/>
      <c r="H161" s="67"/>
      <c r="I161" s="77"/>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2:254" ht="266.25">
      <c r="B162" s="70" t="s">
        <v>115</v>
      </c>
      <c r="C162" s="71" t="s">
        <v>120</v>
      </c>
      <c r="D162" s="72" t="s">
        <v>32</v>
      </c>
      <c r="E162" s="73">
        <v>8.5</v>
      </c>
      <c r="F162" s="72" t="s">
        <v>20</v>
      </c>
      <c r="G162" s="198"/>
      <c r="H162" s="72" t="s">
        <v>21</v>
      </c>
      <c r="I162" s="85">
        <f>E162*G162</f>
        <v>0</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2:254" ht="13.5" customHeight="1">
      <c r="B163" s="65"/>
      <c r="C163" s="66"/>
      <c r="D163" s="67"/>
      <c r="E163" s="68"/>
      <c r="F163" s="69"/>
      <c r="G163" s="200"/>
      <c r="H163" s="67"/>
      <c r="I163" s="77"/>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2:254" ht="92.25">
      <c r="B164" s="70" t="s">
        <v>118</v>
      </c>
      <c r="C164" s="71" t="s">
        <v>119</v>
      </c>
      <c r="D164" s="72" t="s">
        <v>19</v>
      </c>
      <c r="E164" s="73">
        <v>2</v>
      </c>
      <c r="F164" s="72" t="s">
        <v>20</v>
      </c>
      <c r="G164" s="198"/>
      <c r="H164" s="72" t="s">
        <v>21</v>
      </c>
      <c r="I164" s="85">
        <f>E164*G164</f>
        <v>0</v>
      </c>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2:254" ht="13.5" customHeight="1">
      <c r="B165" s="65"/>
      <c r="C165" s="66"/>
      <c r="D165" s="67"/>
      <c r="E165" s="68"/>
      <c r="F165" s="69"/>
      <c r="G165" s="200"/>
      <c r="H165" s="67"/>
      <c r="I165" s="77"/>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2:254" ht="92.25">
      <c r="B166" s="70" t="s">
        <v>267</v>
      </c>
      <c r="C166" s="71" t="s">
        <v>268</v>
      </c>
      <c r="D166" s="72" t="s">
        <v>19</v>
      </c>
      <c r="E166" s="73">
        <v>1</v>
      </c>
      <c r="F166" s="72" t="s">
        <v>20</v>
      </c>
      <c r="G166" s="198"/>
      <c r="H166" s="72" t="s">
        <v>21</v>
      </c>
      <c r="I166" s="85">
        <f>E166*G166</f>
        <v>0</v>
      </c>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2:9" ht="13.5" customHeight="1" thickBot="1">
      <c r="B167" s="70"/>
      <c r="C167" s="71"/>
      <c r="D167" s="72"/>
      <c r="E167" s="73"/>
      <c r="F167" s="72"/>
      <c r="G167" s="74"/>
      <c r="H167" s="72"/>
      <c r="I167" s="85"/>
    </row>
    <row r="168" spans="2:254" s="8" customFormat="1" ht="16.5" customHeight="1">
      <c r="B168" s="171" t="s">
        <v>27</v>
      </c>
      <c r="C168" s="211" t="s">
        <v>62</v>
      </c>
      <c r="D168" s="211"/>
      <c r="E168" s="211"/>
      <c r="F168" s="172"/>
      <c r="G168" s="173"/>
      <c r="H168" s="174" t="s">
        <v>21</v>
      </c>
      <c r="I168" s="175">
        <f>SUM(I152:I167)</f>
        <v>0</v>
      </c>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row>
    <row r="169" spans="2:9" ht="13.5" customHeight="1">
      <c r="B169" s="75"/>
      <c r="C169" s="76"/>
      <c r="D169" s="76"/>
      <c r="E169" s="76"/>
      <c r="F169" s="77"/>
      <c r="G169" s="78"/>
      <c r="H169" s="79"/>
      <c r="I169" s="93"/>
    </row>
    <row r="170" spans="2:9" ht="13.5" customHeight="1">
      <c r="B170" s="75"/>
      <c r="C170" s="76"/>
      <c r="D170" s="76"/>
      <c r="E170" s="76"/>
      <c r="F170" s="77"/>
      <c r="G170" s="78"/>
      <c r="H170" s="79"/>
      <c r="I170" s="93"/>
    </row>
    <row r="171" spans="2:9" ht="13.5" customHeight="1">
      <c r="B171" s="75"/>
      <c r="C171" s="76"/>
      <c r="D171" s="76"/>
      <c r="E171" s="76"/>
      <c r="F171" s="77"/>
      <c r="G171" s="78"/>
      <c r="H171" s="79"/>
      <c r="I171" s="93"/>
    </row>
    <row r="172" spans="2:9" ht="13.5" customHeight="1">
      <c r="B172" s="75"/>
      <c r="C172" s="76"/>
      <c r="D172" s="76"/>
      <c r="E172" s="76"/>
      <c r="F172" s="77"/>
      <c r="G172" s="78"/>
      <c r="H172" s="79"/>
      <c r="I172" s="93"/>
    </row>
    <row r="173" spans="2:254" ht="13.5" customHeight="1">
      <c r="B173" s="81"/>
      <c r="C173" s="94"/>
      <c r="D173" s="94"/>
      <c r="E173" s="100"/>
      <c r="F173" s="87"/>
      <c r="G173" s="101"/>
      <c r="H173" s="91"/>
      <c r="I173" s="91"/>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row>
    <row r="174" spans="2:9" s="8" customFormat="1" ht="19.5" customHeight="1">
      <c r="B174" s="183" t="s">
        <v>29</v>
      </c>
      <c r="C174" s="178" t="s">
        <v>121</v>
      </c>
      <c r="D174" s="62"/>
      <c r="E174" s="63"/>
      <c r="F174" s="64"/>
      <c r="G174" s="62"/>
      <c r="H174" s="62"/>
      <c r="I174" s="64"/>
    </row>
    <row r="175" spans="2:9" s="20" customFormat="1" ht="13.5" customHeight="1">
      <c r="B175" s="80"/>
      <c r="C175" s="89"/>
      <c r="D175" s="96"/>
      <c r="E175" s="119"/>
      <c r="F175" s="97"/>
      <c r="G175" s="91"/>
      <c r="H175" s="91"/>
      <c r="I175" s="91"/>
    </row>
    <row r="176" spans="2:9" s="20" customFormat="1" ht="174">
      <c r="B176" s="70" t="s">
        <v>30</v>
      </c>
      <c r="C176" s="121" t="s">
        <v>122</v>
      </c>
      <c r="D176" s="12"/>
      <c r="E176" s="82"/>
      <c r="F176" s="41"/>
      <c r="G176" s="201"/>
      <c r="H176" s="12"/>
      <c r="I176" s="83"/>
    </row>
    <row r="177" spans="2:9" ht="26.25">
      <c r="B177" s="70"/>
      <c r="C177" s="159" t="s">
        <v>143</v>
      </c>
      <c r="D177" s="179" t="s">
        <v>19</v>
      </c>
      <c r="E177" s="180">
        <v>1</v>
      </c>
      <c r="F177" s="179" t="s">
        <v>20</v>
      </c>
      <c r="G177" s="199"/>
      <c r="H177" s="179" t="s">
        <v>21</v>
      </c>
      <c r="I177" s="181">
        <f>E177*G177</f>
        <v>0</v>
      </c>
    </row>
    <row r="178" spans="2:9" ht="13.5" customHeight="1">
      <c r="B178" s="70"/>
      <c r="C178" s="159" t="s">
        <v>130</v>
      </c>
      <c r="D178" s="179" t="s">
        <v>19</v>
      </c>
      <c r="E178" s="180">
        <v>1</v>
      </c>
      <c r="F178" s="179" t="s">
        <v>20</v>
      </c>
      <c r="G178" s="199"/>
      <c r="H178" s="179" t="s">
        <v>21</v>
      </c>
      <c r="I178" s="181">
        <f>E178*G178</f>
        <v>0</v>
      </c>
    </row>
    <row r="179" spans="2:9" ht="13.5" customHeight="1">
      <c r="B179" s="70"/>
      <c r="C179" s="159" t="s">
        <v>132</v>
      </c>
      <c r="D179" s="179" t="s">
        <v>19</v>
      </c>
      <c r="E179" s="180">
        <v>1</v>
      </c>
      <c r="F179" s="179" t="s">
        <v>20</v>
      </c>
      <c r="G179" s="199"/>
      <c r="H179" s="179" t="s">
        <v>21</v>
      </c>
      <c r="I179" s="181">
        <f>E179*G179</f>
        <v>0</v>
      </c>
    </row>
    <row r="180" spans="2:9" ht="13.5" customHeight="1">
      <c r="B180" s="70"/>
      <c r="C180" s="159"/>
      <c r="D180" s="179"/>
      <c r="E180" s="180"/>
      <c r="F180" s="179"/>
      <c r="G180" s="199"/>
      <c r="H180" s="179"/>
      <c r="I180" s="181"/>
    </row>
    <row r="181" spans="2:9" s="20" customFormat="1" ht="92.25">
      <c r="B181" s="70" t="s">
        <v>31</v>
      </c>
      <c r="C181" s="121" t="s">
        <v>266</v>
      </c>
      <c r="D181" s="12" t="s">
        <v>33</v>
      </c>
      <c r="E181" s="82">
        <v>4.4</v>
      </c>
      <c r="F181" s="41" t="s">
        <v>20</v>
      </c>
      <c r="G181" s="201"/>
      <c r="H181" s="12" t="s">
        <v>21</v>
      </c>
      <c r="I181" s="83">
        <f>E181*G181</f>
        <v>0</v>
      </c>
    </row>
    <row r="182" spans="2:9" ht="13.5" customHeight="1" thickBot="1">
      <c r="B182" s="15"/>
      <c r="C182" s="7"/>
      <c r="D182" s="39"/>
      <c r="E182" s="82"/>
      <c r="F182" s="82"/>
      <c r="G182" s="82"/>
      <c r="H182" s="98"/>
      <c r="I182" s="99"/>
    </row>
    <row r="183" spans="2:254" s="8" customFormat="1" ht="16.5" customHeight="1">
      <c r="B183" s="171" t="s">
        <v>29</v>
      </c>
      <c r="C183" s="211" t="s">
        <v>123</v>
      </c>
      <c r="D183" s="211"/>
      <c r="E183" s="211"/>
      <c r="F183" s="172"/>
      <c r="G183" s="173"/>
      <c r="H183" s="174" t="s">
        <v>21</v>
      </c>
      <c r="I183" s="175">
        <f>SUM(I175:I181)</f>
        <v>0</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row>
    <row r="184" spans="2:9" s="20" customFormat="1" ht="13.5" customHeight="1">
      <c r="B184" s="13"/>
      <c r="C184" s="95"/>
      <c r="D184" s="96"/>
      <c r="E184" s="96"/>
      <c r="F184" s="97"/>
      <c r="G184" s="88"/>
      <c r="H184" s="10"/>
      <c r="I184" s="122"/>
    </row>
    <row r="185" spans="2:254" ht="13.5" customHeight="1">
      <c r="B185" s="81"/>
      <c r="C185" s="94"/>
      <c r="D185" s="94"/>
      <c r="E185" s="100"/>
      <c r="F185" s="87"/>
      <c r="G185" s="101"/>
      <c r="H185" s="91"/>
      <c r="I185" s="91"/>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2:9" s="8" customFormat="1" ht="19.5" customHeight="1">
      <c r="B186" s="183" t="s">
        <v>70</v>
      </c>
      <c r="C186" s="178" t="s">
        <v>124</v>
      </c>
      <c r="D186" s="62"/>
      <c r="E186" s="63"/>
      <c r="F186" s="64"/>
      <c r="G186" s="62"/>
      <c r="H186" s="62"/>
      <c r="I186" s="64"/>
    </row>
    <row r="187" spans="2:9" s="20" customFormat="1" ht="13.5" customHeight="1">
      <c r="B187" s="80"/>
      <c r="C187" s="89"/>
      <c r="D187" s="96"/>
      <c r="E187" s="119"/>
      <c r="F187" s="97"/>
      <c r="G187" s="91"/>
      <c r="H187" s="91"/>
      <c r="I187" s="91"/>
    </row>
    <row r="188" spans="2:9" s="20" customFormat="1" ht="171">
      <c r="B188" s="70" t="s">
        <v>69</v>
      </c>
      <c r="C188" s="121" t="s">
        <v>297</v>
      </c>
      <c r="D188" s="12"/>
      <c r="E188" s="82"/>
      <c r="F188" s="41"/>
      <c r="G188" s="201"/>
      <c r="H188" s="12"/>
      <c r="I188" s="83"/>
    </row>
    <row r="189" spans="2:9" ht="13.5" customHeight="1">
      <c r="B189" s="70"/>
      <c r="C189" s="159" t="s">
        <v>128</v>
      </c>
      <c r="D189" s="179" t="s">
        <v>19</v>
      </c>
      <c r="E189" s="180">
        <v>1</v>
      </c>
      <c r="F189" s="179" t="s">
        <v>20</v>
      </c>
      <c r="G189" s="199"/>
      <c r="H189" s="179" t="s">
        <v>21</v>
      </c>
      <c r="I189" s="181">
        <f>E189*G189</f>
        <v>0</v>
      </c>
    </row>
    <row r="190" spans="2:9" ht="13.5" customHeight="1" thickBot="1">
      <c r="B190" s="15"/>
      <c r="C190" s="7"/>
      <c r="D190" s="39"/>
      <c r="E190" s="82"/>
      <c r="F190" s="82"/>
      <c r="G190" s="82"/>
      <c r="H190" s="98"/>
      <c r="I190" s="99"/>
    </row>
    <row r="191" spans="2:254" s="8" customFormat="1" ht="16.5" customHeight="1">
      <c r="B191" s="171" t="s">
        <v>70</v>
      </c>
      <c r="C191" s="211" t="s">
        <v>125</v>
      </c>
      <c r="D191" s="211"/>
      <c r="E191" s="211"/>
      <c r="F191" s="172"/>
      <c r="G191" s="173"/>
      <c r="H191" s="174" t="s">
        <v>21</v>
      </c>
      <c r="I191" s="175">
        <f>SUM(I187:I189)</f>
        <v>0</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row>
    <row r="192" spans="2:9" s="20" customFormat="1" ht="13.5" customHeight="1">
      <c r="B192" s="13"/>
      <c r="C192" s="95"/>
      <c r="D192" s="96"/>
      <c r="E192" s="96"/>
      <c r="F192" s="97"/>
      <c r="G192" s="88"/>
      <c r="H192" s="10"/>
      <c r="I192" s="122"/>
    </row>
    <row r="193" spans="2:9" s="20" customFormat="1" ht="13.5" customHeight="1">
      <c r="B193" s="13"/>
      <c r="C193" s="95"/>
      <c r="D193" s="96"/>
      <c r="E193" s="96"/>
      <c r="F193" s="97"/>
      <c r="G193" s="88"/>
      <c r="H193" s="10"/>
      <c r="I193" s="122"/>
    </row>
    <row r="194" spans="2:9" s="20" customFormat="1" ht="13.5" customHeight="1">
      <c r="B194" s="13"/>
      <c r="C194" s="95"/>
      <c r="D194" s="96"/>
      <c r="E194" s="96"/>
      <c r="F194" s="97"/>
      <c r="G194" s="88"/>
      <c r="H194" s="10"/>
      <c r="I194" s="122"/>
    </row>
    <row r="195" spans="2:9" s="20" customFormat="1" ht="13.5" customHeight="1">
      <c r="B195" s="13"/>
      <c r="C195" s="95"/>
      <c r="D195" s="96"/>
      <c r="E195" s="96"/>
      <c r="F195" s="97"/>
      <c r="G195" s="88"/>
      <c r="H195" s="10"/>
      <c r="I195" s="122"/>
    </row>
    <row r="196" spans="2:254" ht="13.5" customHeight="1">
      <c r="B196" s="81"/>
      <c r="C196" s="94"/>
      <c r="D196" s="94"/>
      <c r="E196" s="100"/>
      <c r="F196" s="87"/>
      <c r="G196" s="101"/>
      <c r="H196" s="91"/>
      <c r="I196" s="91"/>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row>
    <row r="197" spans="2:9" s="8" customFormat="1" ht="19.5" customHeight="1">
      <c r="B197" s="183" t="s">
        <v>72</v>
      </c>
      <c r="C197" s="178" t="s">
        <v>126</v>
      </c>
      <c r="D197" s="62"/>
      <c r="E197" s="63"/>
      <c r="F197" s="64"/>
      <c r="G197" s="62"/>
      <c r="H197" s="62"/>
      <c r="I197" s="64"/>
    </row>
    <row r="198" spans="2:9" s="20" customFormat="1" ht="13.5" customHeight="1">
      <c r="B198" s="80"/>
      <c r="C198" s="89"/>
      <c r="D198" s="96"/>
      <c r="E198" s="119"/>
      <c r="F198" s="97"/>
      <c r="G198" s="91"/>
      <c r="H198" s="91"/>
      <c r="I198" s="91"/>
    </row>
    <row r="199" spans="2:9" s="20" customFormat="1" ht="356.25">
      <c r="B199" s="70" t="s">
        <v>71</v>
      </c>
      <c r="C199" s="121" t="s">
        <v>298</v>
      </c>
      <c r="D199" s="12" t="s">
        <v>19</v>
      </c>
      <c r="E199" s="82">
        <v>1</v>
      </c>
      <c r="F199" s="41" t="s">
        <v>20</v>
      </c>
      <c r="G199" s="201"/>
      <c r="H199" s="12" t="s">
        <v>21</v>
      </c>
      <c r="I199" s="83">
        <f>E199*G199</f>
        <v>0</v>
      </c>
    </row>
    <row r="200" spans="2:9" ht="13.5" customHeight="1" thickBot="1">
      <c r="B200" s="15"/>
      <c r="C200" s="7"/>
      <c r="D200" s="39"/>
      <c r="E200" s="82"/>
      <c r="F200" s="82"/>
      <c r="G200" s="82"/>
      <c r="H200" s="98"/>
      <c r="I200" s="99"/>
    </row>
    <row r="201" spans="2:254" s="8" customFormat="1" ht="16.5" customHeight="1">
      <c r="B201" s="171" t="s">
        <v>72</v>
      </c>
      <c r="C201" s="211" t="s">
        <v>127</v>
      </c>
      <c r="D201" s="211"/>
      <c r="E201" s="211"/>
      <c r="F201" s="172"/>
      <c r="G201" s="173"/>
      <c r="H201" s="174" t="s">
        <v>21</v>
      </c>
      <c r="I201" s="175">
        <f>SUM(I198:I199)</f>
        <v>0</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row>
    <row r="202" spans="2:9" s="20" customFormat="1" ht="13.5" customHeight="1">
      <c r="B202" s="13"/>
      <c r="C202" s="95"/>
      <c r="D202" s="96"/>
      <c r="E202" s="96"/>
      <c r="F202" s="97"/>
      <c r="G202" s="88"/>
      <c r="H202" s="10"/>
      <c r="I202" s="122"/>
    </row>
    <row r="203" spans="2:9" ht="13.5" customHeight="1">
      <c r="B203" s="75"/>
      <c r="C203" s="76"/>
      <c r="D203" s="76"/>
      <c r="E203" s="76"/>
      <c r="F203" s="77"/>
      <c r="G203" s="78"/>
      <c r="H203" s="79"/>
      <c r="I203" s="93"/>
    </row>
    <row r="204" spans="2:9" ht="13.5" customHeight="1">
      <c r="B204" s="75"/>
      <c r="C204" s="76"/>
      <c r="D204" s="76"/>
      <c r="E204" s="76"/>
      <c r="F204" s="77"/>
      <c r="G204" s="78"/>
      <c r="H204" s="79"/>
      <c r="I204" s="93"/>
    </row>
    <row r="205" spans="2:9" ht="13.5" customHeight="1">
      <c r="B205" s="75"/>
      <c r="C205" s="76"/>
      <c r="D205" s="76"/>
      <c r="E205" s="76"/>
      <c r="F205" s="77"/>
      <c r="G205" s="78"/>
      <c r="H205" s="79"/>
      <c r="I205" s="93"/>
    </row>
    <row r="206" spans="2:9" ht="13.5" customHeight="1">
      <c r="B206" s="75"/>
      <c r="C206" s="76"/>
      <c r="D206" s="76"/>
      <c r="E206" s="76"/>
      <c r="F206" s="77"/>
      <c r="G206" s="78"/>
      <c r="H206" s="79"/>
      <c r="I206" s="93"/>
    </row>
    <row r="207" spans="2:9" s="8" customFormat="1" ht="19.5" customHeight="1">
      <c r="B207" s="183" t="s">
        <v>134</v>
      </c>
      <c r="C207" s="178" t="s">
        <v>151</v>
      </c>
      <c r="D207" s="62"/>
      <c r="E207" s="63"/>
      <c r="F207" s="64"/>
      <c r="G207" s="62"/>
      <c r="H207" s="62"/>
      <c r="I207" s="64"/>
    </row>
    <row r="208" spans="2:254" ht="13.5" customHeight="1">
      <c r="B208" s="65"/>
      <c r="C208" s="66"/>
      <c r="D208" s="67"/>
      <c r="E208" s="68"/>
      <c r="F208" s="69"/>
      <c r="G208" s="67"/>
      <c r="H208" s="67"/>
      <c r="I208" s="77"/>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2:254" ht="318.75">
      <c r="B209" s="70" t="s">
        <v>136</v>
      </c>
      <c r="C209" s="71" t="s">
        <v>306</v>
      </c>
      <c r="G209" s="202"/>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row>
    <row r="210" spans="2:254" ht="15">
      <c r="B210" s="70"/>
      <c r="C210" s="182" t="s">
        <v>152</v>
      </c>
      <c r="D210" s="72" t="s">
        <v>61</v>
      </c>
      <c r="E210" s="73">
        <v>13.5</v>
      </c>
      <c r="F210" s="72" t="s">
        <v>20</v>
      </c>
      <c r="G210" s="198"/>
      <c r="H210" s="72" t="s">
        <v>21</v>
      </c>
      <c r="I210" s="85">
        <f>E210*G210</f>
        <v>0</v>
      </c>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2:254" ht="12.75">
      <c r="B211" s="70"/>
      <c r="C211" s="182" t="s">
        <v>153</v>
      </c>
      <c r="D211" s="72" t="s">
        <v>33</v>
      </c>
      <c r="E211" s="73">
        <v>8</v>
      </c>
      <c r="F211" s="72" t="s">
        <v>20</v>
      </c>
      <c r="G211" s="198"/>
      <c r="H211" s="72" t="s">
        <v>21</v>
      </c>
      <c r="I211" s="85">
        <f>E211*G211</f>
        <v>0</v>
      </c>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row>
    <row r="212" spans="2:254" ht="12.75">
      <c r="B212" s="70"/>
      <c r="C212" s="182" t="s">
        <v>154</v>
      </c>
      <c r="D212" s="72" t="s">
        <v>33</v>
      </c>
      <c r="E212" s="73">
        <v>3</v>
      </c>
      <c r="F212" s="72" t="s">
        <v>20</v>
      </c>
      <c r="G212" s="198"/>
      <c r="H212" s="72" t="s">
        <v>21</v>
      </c>
      <c r="I212" s="85">
        <f>E212*G212</f>
        <v>0</v>
      </c>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row>
    <row r="213" spans="2:254" ht="13.5" customHeight="1">
      <c r="B213" s="65"/>
      <c r="C213" s="66"/>
      <c r="D213" s="67"/>
      <c r="E213" s="68"/>
      <c r="F213" s="69"/>
      <c r="G213" s="200"/>
      <c r="H213" s="67"/>
      <c r="I213" s="77"/>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row>
    <row r="214" spans="2:254" ht="279">
      <c r="B214" s="70" t="s">
        <v>144</v>
      </c>
      <c r="C214" s="71" t="s">
        <v>307</v>
      </c>
      <c r="D214" s="72"/>
      <c r="E214" s="73"/>
      <c r="F214" s="72"/>
      <c r="G214" s="198"/>
      <c r="H214" s="72"/>
      <c r="I214" s="85"/>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row>
    <row r="215" spans="2:254" ht="15">
      <c r="B215" s="70"/>
      <c r="C215" s="182" t="s">
        <v>152</v>
      </c>
      <c r="D215" s="72" t="s">
        <v>61</v>
      </c>
      <c r="E215" s="73">
        <v>6.5</v>
      </c>
      <c r="F215" s="72" t="s">
        <v>20</v>
      </c>
      <c r="G215" s="198"/>
      <c r="H215" s="72" t="s">
        <v>21</v>
      </c>
      <c r="I215" s="85">
        <f>E215*G215</f>
        <v>0</v>
      </c>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row>
    <row r="216" spans="2:254" ht="12.75">
      <c r="B216" s="70"/>
      <c r="C216" s="182" t="s">
        <v>153</v>
      </c>
      <c r="D216" s="72" t="s">
        <v>33</v>
      </c>
      <c r="E216" s="73">
        <v>10</v>
      </c>
      <c r="F216" s="72" t="s">
        <v>20</v>
      </c>
      <c r="G216" s="198"/>
      <c r="H216" s="72" t="s">
        <v>21</v>
      </c>
      <c r="I216" s="85">
        <f>E216*G216</f>
        <v>0</v>
      </c>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row>
    <row r="217" spans="2:254" ht="13.5" customHeight="1">
      <c r="B217" s="65"/>
      <c r="C217" s="66"/>
      <c r="D217" s="67"/>
      <c r="E217" s="68"/>
      <c r="F217" s="69"/>
      <c r="G217" s="200"/>
      <c r="H217" s="67"/>
      <c r="I217" s="7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row>
    <row r="218" spans="2:254" ht="13.5" customHeight="1">
      <c r="B218" s="65"/>
      <c r="C218" s="66"/>
      <c r="D218" s="67"/>
      <c r="E218" s="68"/>
      <c r="F218" s="69"/>
      <c r="G218" s="200"/>
      <c r="H218" s="67"/>
      <c r="I218" s="77"/>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row>
    <row r="219" spans="2:254" ht="13.5" customHeight="1">
      <c r="B219" s="65"/>
      <c r="C219" s="66"/>
      <c r="D219" s="67"/>
      <c r="E219" s="68"/>
      <c r="F219" s="69"/>
      <c r="G219" s="200"/>
      <c r="H219" s="67"/>
      <c r="I219" s="77"/>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2:254" ht="13.5" customHeight="1">
      <c r="B220" s="65"/>
      <c r="C220" s="66"/>
      <c r="D220" s="67"/>
      <c r="E220" s="68"/>
      <c r="F220" s="69"/>
      <c r="G220" s="200"/>
      <c r="H220" s="67"/>
      <c r="I220" s="77"/>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spans="2:254" ht="13.5" customHeight="1">
      <c r="B221" s="65"/>
      <c r="C221" s="66"/>
      <c r="D221" s="67"/>
      <c r="E221" s="68"/>
      <c r="F221" s="69"/>
      <c r="G221" s="200"/>
      <c r="H221" s="67"/>
      <c r="I221" s="77"/>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row>
    <row r="222" spans="2:254" ht="332.25">
      <c r="B222" s="70" t="s">
        <v>155</v>
      </c>
      <c r="C222" s="71" t="s">
        <v>304</v>
      </c>
      <c r="D222" s="72"/>
      <c r="E222" s="73"/>
      <c r="F222" s="72"/>
      <c r="G222" s="198"/>
      <c r="H222" s="72"/>
      <c r="I222" s="85"/>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row>
    <row r="223" spans="2:254" ht="15">
      <c r="B223" s="70"/>
      <c r="C223" s="182" t="s">
        <v>156</v>
      </c>
      <c r="D223" s="72" t="s">
        <v>61</v>
      </c>
      <c r="E223" s="73">
        <v>28</v>
      </c>
      <c r="F223" s="72" t="s">
        <v>20</v>
      </c>
      <c r="G223" s="198"/>
      <c r="H223" s="72" t="s">
        <v>21</v>
      </c>
      <c r="I223" s="85">
        <f>E223*G223</f>
        <v>0</v>
      </c>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row>
    <row r="224" spans="2:254" ht="12.75">
      <c r="B224" s="70"/>
      <c r="C224" s="182" t="s">
        <v>154</v>
      </c>
      <c r="D224" s="72" t="s">
        <v>33</v>
      </c>
      <c r="E224" s="73">
        <v>3</v>
      </c>
      <c r="F224" s="72" t="s">
        <v>20</v>
      </c>
      <c r="G224" s="198"/>
      <c r="H224" s="72" t="s">
        <v>21</v>
      </c>
      <c r="I224" s="85">
        <f>E224*G224</f>
        <v>0</v>
      </c>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row>
    <row r="225" spans="2:9" ht="13.5" customHeight="1" thickBot="1">
      <c r="B225" s="70"/>
      <c r="C225" s="71"/>
      <c r="D225" s="72"/>
      <c r="E225" s="73"/>
      <c r="F225" s="72"/>
      <c r="G225" s="74"/>
      <c r="H225" s="72"/>
      <c r="I225" s="85"/>
    </row>
    <row r="226" spans="2:254" s="8" customFormat="1" ht="16.5" customHeight="1">
      <c r="B226" s="171" t="s">
        <v>137</v>
      </c>
      <c r="C226" s="211" t="s">
        <v>150</v>
      </c>
      <c r="D226" s="211"/>
      <c r="E226" s="211"/>
      <c r="F226" s="172"/>
      <c r="G226" s="173"/>
      <c r="H226" s="174" t="s">
        <v>21</v>
      </c>
      <c r="I226" s="175">
        <f>SUM(I210:I225)</f>
        <v>0</v>
      </c>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c r="IT226" s="17"/>
    </row>
    <row r="227" spans="2:9" ht="13.5" customHeight="1">
      <c r="B227" s="75"/>
      <c r="C227" s="76"/>
      <c r="D227" s="76"/>
      <c r="E227" s="76"/>
      <c r="F227" s="77"/>
      <c r="G227" s="78"/>
      <c r="H227" s="79"/>
      <c r="I227" s="93"/>
    </row>
    <row r="228" spans="2:9" s="20" customFormat="1" ht="13.5" customHeight="1">
      <c r="B228" s="195"/>
      <c r="C228" s="95"/>
      <c r="D228" s="96"/>
      <c r="E228" s="96"/>
      <c r="F228" s="97"/>
      <c r="G228" s="88"/>
      <c r="H228" s="10"/>
      <c r="I228" s="122"/>
    </row>
    <row r="229" spans="2:9" ht="13.5" customHeight="1">
      <c r="B229" s="75"/>
      <c r="C229" s="76"/>
      <c r="D229" s="76"/>
      <c r="E229" s="76"/>
      <c r="F229" s="77"/>
      <c r="G229" s="78"/>
      <c r="H229" s="79"/>
      <c r="I229" s="93"/>
    </row>
    <row r="230" spans="2:9" ht="13.5" customHeight="1">
      <c r="B230" s="75"/>
      <c r="C230" s="76"/>
      <c r="D230" s="76"/>
      <c r="E230" s="76"/>
      <c r="F230" s="77"/>
      <c r="G230" s="78"/>
      <c r="H230" s="79"/>
      <c r="I230" s="93"/>
    </row>
    <row r="231" spans="2:9" ht="13.5" customHeight="1">
      <c r="B231" s="75"/>
      <c r="C231" s="76"/>
      <c r="D231" s="76"/>
      <c r="E231" s="76"/>
      <c r="F231" s="77"/>
      <c r="G231" s="78"/>
      <c r="H231" s="79"/>
      <c r="I231" s="93"/>
    </row>
    <row r="232" spans="2:9" s="8" customFormat="1" ht="19.5" customHeight="1">
      <c r="B232" s="183" t="s">
        <v>146</v>
      </c>
      <c r="C232" s="178" t="s">
        <v>135</v>
      </c>
      <c r="D232" s="62"/>
      <c r="E232" s="63"/>
      <c r="F232" s="64"/>
      <c r="G232" s="62"/>
      <c r="H232" s="62"/>
      <c r="I232" s="64"/>
    </row>
    <row r="233" spans="2:254" ht="13.5" customHeight="1">
      <c r="B233" s="65"/>
      <c r="C233" s="66"/>
      <c r="D233" s="67"/>
      <c r="E233" s="68"/>
      <c r="F233" s="69"/>
      <c r="G233" s="67"/>
      <c r="H233" s="67"/>
      <c r="I233" s="77"/>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row>
    <row r="234" spans="2:254" ht="306">
      <c r="B234" s="70" t="s">
        <v>147</v>
      </c>
      <c r="C234" s="71" t="s">
        <v>305</v>
      </c>
      <c r="D234" s="72" t="s">
        <v>61</v>
      </c>
      <c r="E234" s="73">
        <v>16</v>
      </c>
      <c r="F234" s="72" t="s">
        <v>20</v>
      </c>
      <c r="G234" s="198"/>
      <c r="H234" s="72" t="s">
        <v>21</v>
      </c>
      <c r="I234" s="85">
        <f>E234*G234</f>
        <v>0</v>
      </c>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row>
    <row r="235" spans="2:254" ht="13.5" customHeight="1">
      <c r="B235" s="65"/>
      <c r="C235" s="66"/>
      <c r="D235" s="67"/>
      <c r="E235" s="68"/>
      <c r="F235" s="69"/>
      <c r="G235" s="200"/>
      <c r="H235" s="67"/>
      <c r="I235" s="77"/>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row>
    <row r="236" spans="2:254" ht="171">
      <c r="B236" s="70" t="s">
        <v>148</v>
      </c>
      <c r="C236" s="71" t="s">
        <v>299</v>
      </c>
      <c r="D236" s="72" t="s">
        <v>33</v>
      </c>
      <c r="E236" s="73">
        <v>13</v>
      </c>
      <c r="F236" s="72" t="s">
        <v>20</v>
      </c>
      <c r="G236" s="198"/>
      <c r="H236" s="72" t="s">
        <v>21</v>
      </c>
      <c r="I236" s="85">
        <f>E236*G236</f>
        <v>0</v>
      </c>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row>
    <row r="237" spans="2:9" ht="13.5" customHeight="1" thickBot="1">
      <c r="B237" s="70"/>
      <c r="C237" s="71"/>
      <c r="D237" s="72"/>
      <c r="E237" s="73"/>
      <c r="F237" s="72"/>
      <c r="G237" s="74"/>
      <c r="H237" s="72"/>
      <c r="I237" s="85"/>
    </row>
    <row r="238" spans="2:254" s="8" customFormat="1" ht="16.5" customHeight="1">
      <c r="B238" s="171" t="s">
        <v>149</v>
      </c>
      <c r="C238" s="211" t="s">
        <v>138</v>
      </c>
      <c r="D238" s="211"/>
      <c r="E238" s="211"/>
      <c r="F238" s="172"/>
      <c r="G238" s="173"/>
      <c r="H238" s="174" t="s">
        <v>21</v>
      </c>
      <c r="I238" s="175">
        <f>SUM(I234:I237)</f>
        <v>0</v>
      </c>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row>
    <row r="239" spans="2:9" ht="13.5" customHeight="1">
      <c r="B239" s="75"/>
      <c r="C239" s="76"/>
      <c r="D239" s="76"/>
      <c r="E239" s="76"/>
      <c r="F239" s="77"/>
      <c r="G239" s="78"/>
      <c r="H239" s="79"/>
      <c r="I239" s="93"/>
    </row>
    <row r="240" spans="2:9" s="20" customFormat="1" ht="13.5" customHeight="1">
      <c r="B240" s="13"/>
      <c r="C240" s="95"/>
      <c r="D240" s="96"/>
      <c r="E240" s="96"/>
      <c r="F240" s="97"/>
      <c r="G240" s="88"/>
      <c r="H240" s="10"/>
      <c r="I240" s="122"/>
    </row>
    <row r="241" spans="2:9" s="20" customFormat="1" ht="13.5" customHeight="1">
      <c r="B241" s="13"/>
      <c r="C241" s="95"/>
      <c r="D241" s="96"/>
      <c r="E241" s="96"/>
      <c r="F241" s="97"/>
      <c r="G241" s="88"/>
      <c r="H241" s="10"/>
      <c r="I241" s="122"/>
    </row>
    <row r="242" spans="2:9" s="20" customFormat="1" ht="13.5" customHeight="1">
      <c r="B242" s="13"/>
      <c r="C242" s="95"/>
      <c r="D242" s="96"/>
      <c r="E242" s="96"/>
      <c r="F242" s="97"/>
      <c r="G242" s="88"/>
      <c r="H242" s="10"/>
      <c r="I242" s="122"/>
    </row>
    <row r="243" spans="2:254" ht="13.5" customHeight="1">
      <c r="B243" s="81"/>
      <c r="C243" s="94"/>
      <c r="D243" s="94"/>
      <c r="E243" s="100"/>
      <c r="F243" s="87"/>
      <c r="G243" s="101"/>
      <c r="H243" s="91"/>
      <c r="I243" s="91"/>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row>
    <row r="244" spans="2:9" s="8" customFormat="1" ht="19.5" customHeight="1">
      <c r="B244" s="183" t="s">
        <v>157</v>
      </c>
      <c r="C244" s="178" t="s">
        <v>45</v>
      </c>
      <c r="D244" s="62"/>
      <c r="E244" s="63"/>
      <c r="F244" s="64"/>
      <c r="G244" s="62"/>
      <c r="H244" s="62"/>
      <c r="I244" s="64"/>
    </row>
    <row r="245" spans="2:9" s="20" customFormat="1" ht="13.5" customHeight="1">
      <c r="B245" s="80"/>
      <c r="C245" s="89"/>
      <c r="D245" s="96"/>
      <c r="E245" s="119"/>
      <c r="F245" s="97"/>
      <c r="G245" s="91"/>
      <c r="H245" s="91"/>
      <c r="I245" s="91"/>
    </row>
    <row r="246" spans="2:9" s="20" customFormat="1" ht="158.25">
      <c r="B246" s="70" t="s">
        <v>158</v>
      </c>
      <c r="C246" s="120" t="s">
        <v>160</v>
      </c>
      <c r="D246" s="12"/>
      <c r="E246" s="82"/>
      <c r="F246" s="41"/>
      <c r="G246" s="201"/>
      <c r="H246" s="12"/>
      <c r="I246" s="83"/>
    </row>
    <row r="247" spans="2:254" ht="15">
      <c r="B247" s="70"/>
      <c r="C247" s="182" t="s">
        <v>47</v>
      </c>
      <c r="D247" s="72" t="s">
        <v>61</v>
      </c>
      <c r="E247" s="73">
        <v>78</v>
      </c>
      <c r="F247" s="72" t="s">
        <v>20</v>
      </c>
      <c r="G247" s="198"/>
      <c r="H247" s="72" t="s">
        <v>21</v>
      </c>
      <c r="I247" s="85">
        <f>E247*G247</f>
        <v>0</v>
      </c>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row>
    <row r="248" spans="2:254" ht="15">
      <c r="B248" s="70"/>
      <c r="C248" s="182" t="s">
        <v>159</v>
      </c>
      <c r="D248" s="72" t="s">
        <v>61</v>
      </c>
      <c r="E248" s="73">
        <v>28</v>
      </c>
      <c r="F248" s="72" t="s">
        <v>20</v>
      </c>
      <c r="G248" s="198"/>
      <c r="H248" s="72" t="s">
        <v>21</v>
      </c>
      <c r="I248" s="85">
        <f>E248*G248</f>
        <v>0</v>
      </c>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row>
    <row r="249" spans="2:9" s="20" customFormat="1" ht="13.5" customHeight="1">
      <c r="B249" s="196"/>
      <c r="C249" s="89"/>
      <c r="D249" s="96"/>
      <c r="E249" s="119"/>
      <c r="F249" s="97"/>
      <c r="G249" s="203"/>
      <c r="H249" s="91"/>
      <c r="I249" s="91"/>
    </row>
    <row r="250" spans="2:9" s="20" customFormat="1" ht="105">
      <c r="B250" s="70" t="s">
        <v>161</v>
      </c>
      <c r="C250" s="120" t="s">
        <v>162</v>
      </c>
      <c r="D250" s="12"/>
      <c r="E250" s="82"/>
      <c r="F250" s="41"/>
      <c r="G250" s="201"/>
      <c r="H250" s="12"/>
      <c r="I250" s="83"/>
    </row>
    <row r="251" spans="2:254" ht="15">
      <c r="B251" s="70"/>
      <c r="C251" s="182" t="s">
        <v>47</v>
      </c>
      <c r="D251" s="72" t="s">
        <v>61</v>
      </c>
      <c r="E251" s="73">
        <v>12</v>
      </c>
      <c r="F251" s="72" t="s">
        <v>20</v>
      </c>
      <c r="G251" s="198"/>
      <c r="H251" s="72" t="s">
        <v>21</v>
      </c>
      <c r="I251" s="85">
        <f>E251*G251</f>
        <v>0</v>
      </c>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row>
    <row r="252" spans="2:254" ht="15">
      <c r="B252" s="70"/>
      <c r="C252" s="182" t="s">
        <v>159</v>
      </c>
      <c r="D252" s="72" t="s">
        <v>61</v>
      </c>
      <c r="E252" s="73">
        <v>7</v>
      </c>
      <c r="F252" s="72" t="s">
        <v>20</v>
      </c>
      <c r="G252" s="198"/>
      <c r="H252" s="72" t="s">
        <v>21</v>
      </c>
      <c r="I252" s="85">
        <f>E252*G252</f>
        <v>0</v>
      </c>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row>
    <row r="253" spans="2:9" s="20" customFormat="1" ht="13.5" customHeight="1">
      <c r="B253" s="196"/>
      <c r="C253" s="89"/>
      <c r="D253" s="96"/>
      <c r="E253" s="119"/>
      <c r="F253" s="97"/>
      <c r="G253" s="203"/>
      <c r="H253" s="91"/>
      <c r="I253" s="91"/>
    </row>
    <row r="254" spans="2:9" s="20" customFormat="1" ht="250.5">
      <c r="B254" s="70" t="s">
        <v>163</v>
      </c>
      <c r="C254" s="120" t="s">
        <v>165</v>
      </c>
      <c r="D254" s="12" t="s">
        <v>19</v>
      </c>
      <c r="E254" s="82">
        <v>2</v>
      </c>
      <c r="F254" s="41" t="s">
        <v>20</v>
      </c>
      <c r="G254" s="201"/>
      <c r="H254" s="12" t="s">
        <v>21</v>
      </c>
      <c r="I254" s="83">
        <f>E254*G254</f>
        <v>0</v>
      </c>
    </row>
    <row r="255" spans="2:9" s="20" customFormat="1" ht="13.5" customHeight="1">
      <c r="B255" s="196"/>
      <c r="C255" s="89"/>
      <c r="D255" s="96"/>
      <c r="E255" s="119"/>
      <c r="F255" s="97"/>
      <c r="G255" s="203"/>
      <c r="H255" s="91"/>
      <c r="I255" s="91"/>
    </row>
    <row r="256" spans="2:9" s="20" customFormat="1" ht="13.5" customHeight="1">
      <c r="B256" s="196"/>
      <c r="C256" s="89"/>
      <c r="D256" s="96"/>
      <c r="E256" s="119"/>
      <c r="F256" s="97"/>
      <c r="G256" s="203"/>
      <c r="H256" s="91"/>
      <c r="I256" s="91"/>
    </row>
    <row r="257" spans="2:9" s="20" customFormat="1" ht="13.5" customHeight="1">
      <c r="B257" s="196"/>
      <c r="C257" s="89"/>
      <c r="D257" s="96"/>
      <c r="E257" s="119"/>
      <c r="F257" s="97"/>
      <c r="G257" s="203"/>
      <c r="H257" s="91"/>
      <c r="I257" s="91"/>
    </row>
    <row r="258" spans="2:9" s="20" customFormat="1" ht="13.5" customHeight="1">
      <c r="B258" s="196"/>
      <c r="C258" s="89"/>
      <c r="D258" s="96"/>
      <c r="E258" s="119"/>
      <c r="F258" s="97"/>
      <c r="G258" s="203"/>
      <c r="H258" s="91"/>
      <c r="I258" s="91"/>
    </row>
    <row r="259" spans="2:9" s="20" customFormat="1" ht="13.5" customHeight="1">
      <c r="B259" s="196"/>
      <c r="C259" s="89"/>
      <c r="D259" s="96"/>
      <c r="E259" s="119"/>
      <c r="F259" s="97"/>
      <c r="G259" s="203"/>
      <c r="H259" s="91"/>
      <c r="I259" s="91"/>
    </row>
    <row r="260" spans="2:9" s="20" customFormat="1" ht="210.75">
      <c r="B260" s="70" t="s">
        <v>166</v>
      </c>
      <c r="C260" s="120" t="s">
        <v>164</v>
      </c>
      <c r="D260" s="12" t="s">
        <v>24</v>
      </c>
      <c r="E260" s="82">
        <v>1</v>
      </c>
      <c r="F260" s="41" t="s">
        <v>20</v>
      </c>
      <c r="G260" s="201"/>
      <c r="H260" s="12" t="s">
        <v>21</v>
      </c>
      <c r="I260" s="83">
        <f>E260*G260</f>
        <v>0</v>
      </c>
    </row>
    <row r="261" spans="2:9" ht="13.5" customHeight="1" thickBot="1">
      <c r="B261" s="15"/>
      <c r="C261" s="7"/>
      <c r="D261" s="39"/>
      <c r="E261" s="82"/>
      <c r="F261" s="82"/>
      <c r="G261" s="82"/>
      <c r="H261" s="98"/>
      <c r="I261" s="99"/>
    </row>
    <row r="262" spans="2:254" s="8" customFormat="1" ht="16.5" customHeight="1">
      <c r="B262" s="171" t="s">
        <v>157</v>
      </c>
      <c r="C262" s="211" t="s">
        <v>68</v>
      </c>
      <c r="D262" s="211"/>
      <c r="E262" s="211"/>
      <c r="F262" s="172"/>
      <c r="G262" s="173"/>
      <c r="H262" s="174" t="s">
        <v>21</v>
      </c>
      <c r="I262" s="175">
        <f>SUM(I245:I261)</f>
        <v>0</v>
      </c>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c r="IT262" s="17"/>
    </row>
    <row r="263" spans="2:9" s="20" customFormat="1" ht="13.5" customHeight="1">
      <c r="B263" s="13"/>
      <c r="C263" s="95"/>
      <c r="D263" s="96"/>
      <c r="E263" s="96"/>
      <c r="F263" s="97"/>
      <c r="G263" s="88"/>
      <c r="H263" s="10"/>
      <c r="I263" s="122"/>
    </row>
    <row r="264" spans="2:9" ht="13.5" customHeight="1">
      <c r="B264" s="75"/>
      <c r="C264" s="76"/>
      <c r="D264" s="76"/>
      <c r="E264" s="76"/>
      <c r="F264" s="77"/>
      <c r="G264" s="78"/>
      <c r="H264" s="79"/>
      <c r="I264" s="93"/>
    </row>
    <row r="265" spans="2:9" s="8" customFormat="1" ht="19.5" customHeight="1">
      <c r="B265" s="183" t="s">
        <v>167</v>
      </c>
      <c r="C265" s="178" t="s">
        <v>168</v>
      </c>
      <c r="D265" s="62"/>
      <c r="E265" s="63"/>
      <c r="F265" s="64"/>
      <c r="G265" s="62"/>
      <c r="H265" s="62"/>
      <c r="I265" s="64"/>
    </row>
    <row r="266" spans="2:254" ht="13.5" customHeight="1">
      <c r="B266" s="65"/>
      <c r="C266" s="66"/>
      <c r="D266" s="67"/>
      <c r="E266" s="68"/>
      <c r="F266" s="69"/>
      <c r="G266" s="67"/>
      <c r="H266" s="67"/>
      <c r="I266" s="77"/>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row>
    <row r="267" spans="2:254" ht="92.25">
      <c r="B267" s="70" t="s">
        <v>171</v>
      </c>
      <c r="C267" s="71" t="s">
        <v>174</v>
      </c>
      <c r="D267" s="72" t="s">
        <v>24</v>
      </c>
      <c r="E267" s="73">
        <v>1</v>
      </c>
      <c r="F267" s="72" t="s">
        <v>20</v>
      </c>
      <c r="G267" s="198"/>
      <c r="H267" s="72" t="s">
        <v>21</v>
      </c>
      <c r="I267" s="85">
        <f>E267*G267</f>
        <v>0</v>
      </c>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row>
    <row r="268" spans="2:254" ht="13.5" customHeight="1">
      <c r="B268" s="65"/>
      <c r="C268" s="66"/>
      <c r="D268" s="67"/>
      <c r="E268" s="68"/>
      <c r="F268" s="69"/>
      <c r="G268" s="200"/>
      <c r="H268" s="67"/>
      <c r="I268" s="77"/>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row>
    <row r="269" spans="2:254" ht="52.5">
      <c r="B269" s="70" t="s">
        <v>172</v>
      </c>
      <c r="C269" s="71" t="s">
        <v>175</v>
      </c>
      <c r="D269" s="72" t="s">
        <v>24</v>
      </c>
      <c r="E269" s="73">
        <v>1</v>
      </c>
      <c r="F269" s="72" t="s">
        <v>20</v>
      </c>
      <c r="G269" s="198"/>
      <c r="H269" s="72" t="s">
        <v>21</v>
      </c>
      <c r="I269" s="85">
        <f>E269*G269</f>
        <v>0</v>
      </c>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row>
    <row r="270" spans="2:254" ht="13.5" customHeight="1">
      <c r="B270" s="65"/>
      <c r="C270" s="66"/>
      <c r="D270" s="67"/>
      <c r="E270" s="68"/>
      <c r="F270" s="69"/>
      <c r="G270" s="200"/>
      <c r="H270" s="67"/>
      <c r="I270" s="77"/>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row>
    <row r="271" spans="2:254" ht="132">
      <c r="B271" s="70" t="s">
        <v>173</v>
      </c>
      <c r="C271" s="71" t="s">
        <v>179</v>
      </c>
      <c r="G271" s="202"/>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row>
    <row r="272" spans="2:254" ht="12.75">
      <c r="B272" s="70"/>
      <c r="C272" s="177" t="s">
        <v>176</v>
      </c>
      <c r="D272" s="72" t="s">
        <v>33</v>
      </c>
      <c r="E272" s="73">
        <v>15</v>
      </c>
      <c r="F272" s="72" t="s">
        <v>20</v>
      </c>
      <c r="G272" s="198"/>
      <c r="H272" s="72" t="s">
        <v>21</v>
      </c>
      <c r="I272" s="85">
        <f>E272*G272</f>
        <v>0</v>
      </c>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row>
    <row r="273" spans="2:254" ht="12.75">
      <c r="B273" s="70"/>
      <c r="C273" s="177" t="s">
        <v>177</v>
      </c>
      <c r="D273" s="72" t="s">
        <v>33</v>
      </c>
      <c r="E273" s="73">
        <v>10</v>
      </c>
      <c r="F273" s="72" t="s">
        <v>20</v>
      </c>
      <c r="G273" s="198"/>
      <c r="H273" s="72" t="s">
        <v>21</v>
      </c>
      <c r="I273" s="85">
        <f>E273*G273</f>
        <v>0</v>
      </c>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row>
    <row r="274" spans="2:254" ht="13.5" customHeight="1">
      <c r="B274" s="70"/>
      <c r="C274" s="177"/>
      <c r="D274" s="72"/>
      <c r="E274" s="73"/>
      <c r="F274" s="72"/>
      <c r="G274" s="198"/>
      <c r="H274" s="72"/>
      <c r="I274" s="85"/>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row>
    <row r="275" spans="2:254" ht="13.5" customHeight="1">
      <c r="B275" s="70"/>
      <c r="C275" s="177"/>
      <c r="D275" s="72"/>
      <c r="E275" s="73"/>
      <c r="F275" s="72"/>
      <c r="G275" s="198"/>
      <c r="H275" s="72"/>
      <c r="I275" s="8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row>
    <row r="276" spans="2:254" ht="13.5" customHeight="1">
      <c r="B276" s="70"/>
      <c r="C276" s="177"/>
      <c r="D276" s="72"/>
      <c r="E276" s="73"/>
      <c r="F276" s="72"/>
      <c r="G276" s="198"/>
      <c r="H276" s="72"/>
      <c r="I276" s="85"/>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row>
    <row r="277" spans="2:254" ht="13.5" customHeight="1">
      <c r="B277" s="70"/>
      <c r="C277" s="177"/>
      <c r="D277" s="72"/>
      <c r="E277" s="73"/>
      <c r="F277" s="72"/>
      <c r="G277" s="198"/>
      <c r="H277" s="72"/>
      <c r="I277" s="85"/>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row>
    <row r="278" spans="2:254" ht="13.5" customHeight="1">
      <c r="B278" s="70"/>
      <c r="C278" s="177"/>
      <c r="D278" s="72"/>
      <c r="E278" s="73"/>
      <c r="F278" s="72"/>
      <c r="G278" s="198"/>
      <c r="H278" s="72"/>
      <c r="I278" s="85"/>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row>
    <row r="279" spans="2:9" s="20" customFormat="1" ht="382.5">
      <c r="B279" s="70" t="s">
        <v>178</v>
      </c>
      <c r="C279" s="120" t="s">
        <v>191</v>
      </c>
      <c r="D279" s="12"/>
      <c r="E279" s="82"/>
      <c r="F279" s="41"/>
      <c r="G279" s="201"/>
      <c r="H279" s="12"/>
      <c r="I279" s="83"/>
    </row>
    <row r="280" spans="2:254" ht="13.5" customHeight="1">
      <c r="B280" s="65"/>
      <c r="C280" s="184" t="s">
        <v>181</v>
      </c>
      <c r="D280" s="72" t="s">
        <v>33</v>
      </c>
      <c r="E280" s="73">
        <v>15</v>
      </c>
      <c r="F280" s="72" t="s">
        <v>20</v>
      </c>
      <c r="G280" s="198"/>
      <c r="H280" s="72" t="s">
        <v>21</v>
      </c>
      <c r="I280" s="85">
        <f>E280*G280</f>
        <v>0</v>
      </c>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row>
    <row r="281" spans="2:254" ht="13.5" customHeight="1">
      <c r="B281" s="65"/>
      <c r="C281" s="184" t="s">
        <v>182</v>
      </c>
      <c r="D281" s="72" t="s">
        <v>33</v>
      </c>
      <c r="E281" s="73">
        <v>15</v>
      </c>
      <c r="F281" s="72" t="s">
        <v>20</v>
      </c>
      <c r="G281" s="198"/>
      <c r="H281" s="72" t="s">
        <v>21</v>
      </c>
      <c r="I281" s="85">
        <f>E281*G281</f>
        <v>0</v>
      </c>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row>
    <row r="282" spans="2:254" ht="13.5" customHeight="1">
      <c r="B282" s="65"/>
      <c r="C282" s="66"/>
      <c r="D282" s="67"/>
      <c r="E282" s="68"/>
      <c r="F282" s="69"/>
      <c r="G282" s="200"/>
      <c r="H282" s="67"/>
      <c r="I282" s="77"/>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row>
    <row r="283" spans="2:254" ht="184.5">
      <c r="B283" s="70" t="s">
        <v>180</v>
      </c>
      <c r="C283" s="71" t="s">
        <v>192</v>
      </c>
      <c r="D283" s="72" t="s">
        <v>24</v>
      </c>
      <c r="E283" s="73">
        <v>1</v>
      </c>
      <c r="F283" s="72" t="s">
        <v>20</v>
      </c>
      <c r="G283" s="198"/>
      <c r="H283" s="72" t="s">
        <v>21</v>
      </c>
      <c r="I283" s="85">
        <f>E283*G283</f>
        <v>0</v>
      </c>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row>
    <row r="284" spans="2:254" ht="13.5" customHeight="1">
      <c r="B284" s="65"/>
      <c r="C284" s="66"/>
      <c r="D284" s="67"/>
      <c r="E284" s="68"/>
      <c r="F284" s="69"/>
      <c r="G284" s="200"/>
      <c r="H284" s="67"/>
      <c r="I284" s="77"/>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row>
    <row r="285" spans="2:254" ht="26.25">
      <c r="B285" s="70" t="s">
        <v>183</v>
      </c>
      <c r="C285" s="71" t="s">
        <v>187</v>
      </c>
      <c r="D285" s="72" t="s">
        <v>24</v>
      </c>
      <c r="E285" s="73">
        <v>1</v>
      </c>
      <c r="F285" s="72" t="s">
        <v>20</v>
      </c>
      <c r="G285" s="198"/>
      <c r="H285" s="72" t="s">
        <v>21</v>
      </c>
      <c r="I285" s="85">
        <f>E285*G285</f>
        <v>0</v>
      </c>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row>
    <row r="286" spans="2:254" ht="13.5" customHeight="1">
      <c r="B286" s="65"/>
      <c r="C286" s="66"/>
      <c r="D286" s="67"/>
      <c r="E286" s="68"/>
      <c r="F286" s="69"/>
      <c r="G286" s="200"/>
      <c r="H286" s="67"/>
      <c r="I286" s="77"/>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row>
    <row r="287" spans="2:254" ht="26.25">
      <c r="B287" s="70" t="s">
        <v>185</v>
      </c>
      <c r="C287" s="71" t="s">
        <v>184</v>
      </c>
      <c r="D287" s="72" t="s">
        <v>19</v>
      </c>
      <c r="E287" s="73">
        <v>1</v>
      </c>
      <c r="F287" s="72" t="s">
        <v>20</v>
      </c>
      <c r="G287" s="198"/>
      <c r="H287" s="72" t="s">
        <v>21</v>
      </c>
      <c r="I287" s="85">
        <f>E287*G287</f>
        <v>0</v>
      </c>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row>
    <row r="288" spans="2:254" ht="13.5" customHeight="1">
      <c r="B288" s="65"/>
      <c r="C288" s="66"/>
      <c r="D288" s="67"/>
      <c r="E288" s="68"/>
      <c r="F288" s="69"/>
      <c r="G288" s="200"/>
      <c r="H288" s="67"/>
      <c r="I288" s="77"/>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row>
    <row r="289" spans="2:254" ht="13.5" customHeight="1">
      <c r="B289" s="65"/>
      <c r="C289" s="66"/>
      <c r="D289" s="67"/>
      <c r="E289" s="68"/>
      <c r="F289" s="69"/>
      <c r="G289" s="200"/>
      <c r="H289" s="67"/>
      <c r="I289" s="77"/>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row>
    <row r="290" spans="2:254" ht="13.5" customHeight="1">
      <c r="B290" s="65"/>
      <c r="C290" s="66"/>
      <c r="D290" s="67"/>
      <c r="E290" s="68"/>
      <c r="F290" s="69"/>
      <c r="G290" s="200"/>
      <c r="H290" s="67"/>
      <c r="I290" s="77"/>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row>
    <row r="291" spans="2:254" ht="13.5" customHeight="1">
      <c r="B291" s="65"/>
      <c r="C291" s="66"/>
      <c r="D291" s="67"/>
      <c r="E291" s="68"/>
      <c r="F291" s="69"/>
      <c r="G291" s="200"/>
      <c r="H291" s="67"/>
      <c r="I291" s="77"/>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row>
    <row r="292" spans="2:254" ht="13.5" customHeight="1">
      <c r="B292" s="65"/>
      <c r="C292" s="66"/>
      <c r="D292" s="67"/>
      <c r="E292" s="68"/>
      <c r="F292" s="69"/>
      <c r="G292" s="200"/>
      <c r="H292" s="67"/>
      <c r="I292" s="77"/>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row>
    <row r="293" spans="2:254" ht="78.75">
      <c r="B293" s="70" t="s">
        <v>186</v>
      </c>
      <c r="C293" s="71" t="s">
        <v>210</v>
      </c>
      <c r="D293" s="72" t="s">
        <v>19</v>
      </c>
      <c r="E293" s="73">
        <v>1</v>
      </c>
      <c r="F293" s="72" t="s">
        <v>20</v>
      </c>
      <c r="G293" s="198"/>
      <c r="H293" s="72" t="s">
        <v>21</v>
      </c>
      <c r="I293" s="85">
        <f>E293*G293</f>
        <v>0</v>
      </c>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row>
    <row r="294" spans="2:254" ht="13.5" customHeight="1">
      <c r="B294" s="65"/>
      <c r="C294" s="66"/>
      <c r="D294" s="67"/>
      <c r="E294" s="68"/>
      <c r="F294" s="69"/>
      <c r="G294" s="200"/>
      <c r="H294" s="67"/>
      <c r="I294" s="77"/>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row>
    <row r="295" spans="2:254" ht="105">
      <c r="B295" s="70" t="s">
        <v>213</v>
      </c>
      <c r="C295" s="71" t="s">
        <v>212</v>
      </c>
      <c r="D295" s="72" t="s">
        <v>19</v>
      </c>
      <c r="E295" s="73">
        <v>2</v>
      </c>
      <c r="F295" s="72" t="s">
        <v>20</v>
      </c>
      <c r="G295" s="198"/>
      <c r="H295" s="72" t="s">
        <v>21</v>
      </c>
      <c r="I295" s="85">
        <f>E295*G295</f>
        <v>0</v>
      </c>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row>
    <row r="296" spans="2:254" ht="13.5" customHeight="1">
      <c r="B296" s="65"/>
      <c r="C296" s="66"/>
      <c r="D296" s="67"/>
      <c r="E296" s="68"/>
      <c r="F296" s="69"/>
      <c r="G296" s="200"/>
      <c r="H296" s="67"/>
      <c r="I296" s="77"/>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row>
    <row r="297" spans="2:254" ht="339" customHeight="1">
      <c r="B297" s="70" t="s">
        <v>214</v>
      </c>
      <c r="C297" s="71" t="s">
        <v>194</v>
      </c>
      <c r="D297" s="72" t="s">
        <v>19</v>
      </c>
      <c r="E297" s="73">
        <v>1</v>
      </c>
      <c r="F297" s="72" t="s">
        <v>20</v>
      </c>
      <c r="G297" s="198"/>
      <c r="H297" s="72" t="s">
        <v>21</v>
      </c>
      <c r="I297" s="85">
        <f>E297*G297</f>
        <v>0</v>
      </c>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row>
    <row r="298" spans="2:254" ht="13.5" customHeight="1">
      <c r="B298" s="65"/>
      <c r="C298" s="66"/>
      <c r="D298" s="67"/>
      <c r="E298" s="68"/>
      <c r="F298" s="69"/>
      <c r="G298" s="200"/>
      <c r="H298" s="67"/>
      <c r="I298" s="77"/>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row>
    <row r="299" spans="2:254" ht="144.75">
      <c r="B299" s="70" t="s">
        <v>215</v>
      </c>
      <c r="C299" s="71" t="s">
        <v>195</v>
      </c>
      <c r="D299" s="72" t="s">
        <v>19</v>
      </c>
      <c r="E299" s="73">
        <v>1</v>
      </c>
      <c r="F299" s="72" t="s">
        <v>20</v>
      </c>
      <c r="G299" s="198"/>
      <c r="H299" s="72" t="s">
        <v>21</v>
      </c>
      <c r="I299" s="85">
        <f>E299*G299</f>
        <v>0</v>
      </c>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row>
    <row r="300" spans="2:254" ht="13.5" customHeight="1">
      <c r="B300" s="65"/>
      <c r="C300" s="66"/>
      <c r="D300" s="67"/>
      <c r="E300" s="68"/>
      <c r="F300" s="69"/>
      <c r="G300" s="200"/>
      <c r="H300" s="67"/>
      <c r="I300" s="77"/>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row>
    <row r="301" spans="2:254" ht="13.5" customHeight="1">
      <c r="B301" s="65"/>
      <c r="C301" s="66"/>
      <c r="D301" s="67"/>
      <c r="E301" s="68"/>
      <c r="F301" s="69"/>
      <c r="G301" s="200"/>
      <c r="H301" s="67"/>
      <c r="I301" s="77"/>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row>
    <row r="302" spans="2:254" ht="13.5" customHeight="1">
      <c r="B302" s="65"/>
      <c r="C302" s="66"/>
      <c r="D302" s="67"/>
      <c r="E302" s="68"/>
      <c r="F302" s="69"/>
      <c r="G302" s="200"/>
      <c r="H302" s="67"/>
      <c r="I302" s="77"/>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row>
    <row r="303" spans="2:254" ht="13.5" customHeight="1">
      <c r="B303" s="65"/>
      <c r="C303" s="66"/>
      <c r="D303" s="67"/>
      <c r="E303" s="68"/>
      <c r="F303" s="69"/>
      <c r="G303" s="200"/>
      <c r="H303" s="67"/>
      <c r="I303" s="77"/>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row>
    <row r="304" spans="2:254" ht="13.5" customHeight="1">
      <c r="B304" s="65"/>
      <c r="C304" s="66"/>
      <c r="D304" s="67"/>
      <c r="E304" s="68"/>
      <c r="F304" s="69"/>
      <c r="G304" s="200"/>
      <c r="H304" s="67"/>
      <c r="I304" s="77"/>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row>
    <row r="305" spans="2:254" ht="276.75">
      <c r="B305" s="70" t="s">
        <v>216</v>
      </c>
      <c r="C305" s="71" t="s">
        <v>209</v>
      </c>
      <c r="D305" s="72" t="s">
        <v>19</v>
      </c>
      <c r="E305" s="73">
        <v>1</v>
      </c>
      <c r="F305" s="72" t="s">
        <v>20</v>
      </c>
      <c r="G305" s="198"/>
      <c r="H305" s="72" t="s">
        <v>21</v>
      </c>
      <c r="I305" s="85">
        <f>E305*G305</f>
        <v>0</v>
      </c>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row>
    <row r="306" spans="2:254" ht="13.5" customHeight="1">
      <c r="B306" s="65"/>
      <c r="C306" s="66"/>
      <c r="D306" s="67"/>
      <c r="E306" s="68"/>
      <c r="F306" s="69"/>
      <c r="G306" s="200"/>
      <c r="H306" s="67"/>
      <c r="I306" s="77"/>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row>
    <row r="307" spans="2:254" ht="237">
      <c r="B307" s="70" t="s">
        <v>217</v>
      </c>
      <c r="C307" s="71" t="s">
        <v>201</v>
      </c>
      <c r="D307" s="72" t="s">
        <v>19</v>
      </c>
      <c r="E307" s="73">
        <v>1</v>
      </c>
      <c r="F307" s="72" t="s">
        <v>20</v>
      </c>
      <c r="G307" s="198"/>
      <c r="H307" s="72" t="s">
        <v>21</v>
      </c>
      <c r="I307" s="85">
        <f>E307*G307</f>
        <v>0</v>
      </c>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row>
    <row r="308" spans="2:254" ht="13.5" customHeight="1">
      <c r="B308" s="65"/>
      <c r="C308" s="66"/>
      <c r="D308" s="67"/>
      <c r="E308" s="68"/>
      <c r="F308" s="69"/>
      <c r="G308" s="200"/>
      <c r="H308" s="67"/>
      <c r="I308" s="77"/>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row>
    <row r="309" spans="2:254" ht="13.5" customHeight="1">
      <c r="B309" s="65"/>
      <c r="C309" s="66"/>
      <c r="D309" s="67"/>
      <c r="E309" s="68"/>
      <c r="F309" s="69"/>
      <c r="G309" s="200"/>
      <c r="H309" s="67"/>
      <c r="I309" s="77"/>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row>
    <row r="310" spans="2:254" ht="13.5" customHeight="1">
      <c r="B310" s="65"/>
      <c r="C310" s="66"/>
      <c r="D310" s="67"/>
      <c r="E310" s="68"/>
      <c r="F310" s="69"/>
      <c r="G310" s="200"/>
      <c r="H310" s="67"/>
      <c r="I310" s="77"/>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row>
    <row r="311" spans="2:254" ht="13.5" customHeight="1">
      <c r="B311" s="65"/>
      <c r="C311" s="66"/>
      <c r="D311" s="67"/>
      <c r="E311" s="68"/>
      <c r="F311" s="69"/>
      <c r="G311" s="200"/>
      <c r="H311" s="67"/>
      <c r="I311" s="77"/>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row>
    <row r="312" spans="2:254" ht="13.5" customHeight="1">
      <c r="B312" s="65"/>
      <c r="C312" s="66"/>
      <c r="D312" s="67"/>
      <c r="E312" s="68"/>
      <c r="F312" s="69"/>
      <c r="G312" s="200"/>
      <c r="H312" s="67"/>
      <c r="I312" s="77"/>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row>
    <row r="313" spans="2:254" ht="66">
      <c r="B313" s="70" t="s">
        <v>218</v>
      </c>
      <c r="C313" s="71" t="s">
        <v>300</v>
      </c>
      <c r="G313" s="202"/>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row>
    <row r="314" spans="2:254" ht="26.25">
      <c r="B314" s="65"/>
      <c r="C314" s="185" t="s">
        <v>202</v>
      </c>
      <c r="D314" s="72" t="s">
        <v>19</v>
      </c>
      <c r="E314" s="73">
        <v>1</v>
      </c>
      <c r="F314" s="72" t="s">
        <v>20</v>
      </c>
      <c r="G314" s="198"/>
      <c r="H314" s="72" t="s">
        <v>21</v>
      </c>
      <c r="I314" s="85">
        <f aca="true" t="shared" si="0" ref="I314:I320">E314*G314</f>
        <v>0</v>
      </c>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row>
    <row r="315" spans="2:254" ht="26.25">
      <c r="B315" s="65"/>
      <c r="C315" s="185" t="s">
        <v>207</v>
      </c>
      <c r="D315" s="72" t="s">
        <v>19</v>
      </c>
      <c r="E315" s="73">
        <v>1</v>
      </c>
      <c r="F315" s="72" t="s">
        <v>20</v>
      </c>
      <c r="G315" s="198"/>
      <c r="H315" s="72" t="s">
        <v>21</v>
      </c>
      <c r="I315" s="85">
        <f t="shared" si="0"/>
        <v>0</v>
      </c>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row>
    <row r="316" spans="2:254" ht="26.25">
      <c r="B316" s="65"/>
      <c r="C316" s="185" t="s">
        <v>204</v>
      </c>
      <c r="D316" s="72" t="s">
        <v>19</v>
      </c>
      <c r="E316" s="73">
        <v>1</v>
      </c>
      <c r="F316" s="72" t="s">
        <v>20</v>
      </c>
      <c r="G316" s="198"/>
      <c r="H316" s="72" t="s">
        <v>21</v>
      </c>
      <c r="I316" s="85">
        <f t="shared" si="0"/>
        <v>0</v>
      </c>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row>
    <row r="317" spans="2:254" ht="26.25">
      <c r="B317" s="65"/>
      <c r="C317" s="185" t="s">
        <v>206</v>
      </c>
      <c r="D317" s="72" t="s">
        <v>19</v>
      </c>
      <c r="E317" s="73">
        <v>1</v>
      </c>
      <c r="F317" s="72" t="s">
        <v>20</v>
      </c>
      <c r="G317" s="198"/>
      <c r="H317" s="72" t="s">
        <v>21</v>
      </c>
      <c r="I317" s="85">
        <f t="shared" si="0"/>
        <v>0</v>
      </c>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row>
    <row r="318" spans="2:254" ht="26.25">
      <c r="B318" s="65"/>
      <c r="C318" s="185" t="s">
        <v>203</v>
      </c>
      <c r="D318" s="72" t="s">
        <v>19</v>
      </c>
      <c r="E318" s="73">
        <v>1</v>
      </c>
      <c r="F318" s="72" t="s">
        <v>20</v>
      </c>
      <c r="G318" s="198"/>
      <c r="H318" s="72" t="s">
        <v>21</v>
      </c>
      <c r="I318" s="85">
        <f t="shared" si="0"/>
        <v>0</v>
      </c>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row>
    <row r="319" spans="2:254" ht="12.75">
      <c r="B319" s="65"/>
      <c r="C319" s="185" t="s">
        <v>205</v>
      </c>
      <c r="D319" s="72" t="s">
        <v>19</v>
      </c>
      <c r="E319" s="73">
        <v>1</v>
      </c>
      <c r="F319" s="72" t="s">
        <v>20</v>
      </c>
      <c r="G319" s="198"/>
      <c r="H319" s="72" t="s">
        <v>21</v>
      </c>
      <c r="I319" s="85">
        <f t="shared" si="0"/>
        <v>0</v>
      </c>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row>
    <row r="320" spans="2:254" ht="26.25">
      <c r="B320" s="65"/>
      <c r="C320" s="185" t="s">
        <v>208</v>
      </c>
      <c r="D320" s="72" t="s">
        <v>19</v>
      </c>
      <c r="E320" s="73">
        <v>1</v>
      </c>
      <c r="F320" s="72" t="s">
        <v>20</v>
      </c>
      <c r="G320" s="198"/>
      <c r="H320" s="72" t="s">
        <v>21</v>
      </c>
      <c r="I320" s="85">
        <f t="shared" si="0"/>
        <v>0</v>
      </c>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row>
    <row r="321" spans="2:254" ht="13.5" customHeight="1">
      <c r="B321" s="65"/>
      <c r="C321" s="185"/>
      <c r="D321" s="67"/>
      <c r="E321" s="68"/>
      <c r="F321" s="69"/>
      <c r="G321" s="200"/>
      <c r="H321" s="67"/>
      <c r="I321" s="77"/>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row>
    <row r="322" spans="2:254" ht="118.5">
      <c r="B322" s="70" t="s">
        <v>219</v>
      </c>
      <c r="C322" s="71" t="s">
        <v>188</v>
      </c>
      <c r="D322" s="72" t="s">
        <v>33</v>
      </c>
      <c r="E322" s="73">
        <v>12</v>
      </c>
      <c r="F322" s="72" t="s">
        <v>20</v>
      </c>
      <c r="G322" s="198"/>
      <c r="H322" s="72" t="s">
        <v>21</v>
      </c>
      <c r="I322" s="85">
        <f>E322*G322</f>
        <v>0</v>
      </c>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row>
    <row r="323" spans="2:254" ht="13.5" customHeight="1">
      <c r="B323" s="65"/>
      <c r="C323" s="66"/>
      <c r="D323" s="67"/>
      <c r="E323" s="68"/>
      <c r="F323" s="69"/>
      <c r="G323" s="200"/>
      <c r="H323" s="67"/>
      <c r="I323" s="77"/>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row>
    <row r="324" spans="2:254" ht="92.25">
      <c r="B324" s="70" t="s">
        <v>220</v>
      </c>
      <c r="C324" s="71" t="s">
        <v>190</v>
      </c>
      <c r="D324" s="72" t="s">
        <v>19</v>
      </c>
      <c r="E324" s="73">
        <v>1</v>
      </c>
      <c r="F324" s="72" t="s">
        <v>20</v>
      </c>
      <c r="G324" s="198"/>
      <c r="H324" s="72" t="s">
        <v>21</v>
      </c>
      <c r="I324" s="85">
        <f>E324*G324</f>
        <v>0</v>
      </c>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row>
    <row r="325" spans="2:254" ht="13.5" customHeight="1">
      <c r="B325" s="65"/>
      <c r="C325" s="66"/>
      <c r="D325" s="67"/>
      <c r="E325" s="68"/>
      <c r="F325" s="69"/>
      <c r="G325" s="200"/>
      <c r="H325" s="67"/>
      <c r="I325" s="77"/>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row>
    <row r="326" spans="2:254" ht="78.75">
      <c r="B326" s="70" t="s">
        <v>221</v>
      </c>
      <c r="C326" s="71" t="s">
        <v>211</v>
      </c>
      <c r="D326" s="72" t="s">
        <v>19</v>
      </c>
      <c r="E326" s="73">
        <v>1</v>
      </c>
      <c r="F326" s="72" t="s">
        <v>20</v>
      </c>
      <c r="G326" s="198"/>
      <c r="H326" s="72" t="s">
        <v>21</v>
      </c>
      <c r="I326" s="85">
        <f>E326*G326</f>
        <v>0</v>
      </c>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row>
    <row r="327" spans="2:254" ht="13.5" customHeight="1">
      <c r="B327" s="65"/>
      <c r="C327" s="66"/>
      <c r="D327" s="67"/>
      <c r="E327" s="68"/>
      <c r="F327" s="69"/>
      <c r="G327" s="200"/>
      <c r="H327" s="67"/>
      <c r="I327" s="7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row>
    <row r="328" spans="2:254" ht="39">
      <c r="B328" s="70" t="s">
        <v>222</v>
      </c>
      <c r="C328" s="71" t="s">
        <v>189</v>
      </c>
      <c r="D328" s="72" t="s">
        <v>19</v>
      </c>
      <c r="E328" s="73">
        <v>1</v>
      </c>
      <c r="F328" s="72" t="s">
        <v>20</v>
      </c>
      <c r="G328" s="198"/>
      <c r="H328" s="72" t="s">
        <v>21</v>
      </c>
      <c r="I328" s="85">
        <f>E328*G328</f>
        <v>0</v>
      </c>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row>
    <row r="329" spans="2:254" ht="13.5" thickBot="1">
      <c r="B329" s="70"/>
      <c r="C329" s="71"/>
      <c r="D329" s="72"/>
      <c r="E329" s="73"/>
      <c r="F329" s="72"/>
      <c r="G329" s="74"/>
      <c r="H329" s="72"/>
      <c r="I329" s="85"/>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row>
    <row r="330" spans="2:254" s="8" customFormat="1" ht="16.5" customHeight="1">
      <c r="B330" s="171" t="s">
        <v>170</v>
      </c>
      <c r="C330" s="211" t="s">
        <v>169</v>
      </c>
      <c r="D330" s="211"/>
      <c r="E330" s="211"/>
      <c r="F330" s="172"/>
      <c r="G330" s="173"/>
      <c r="H330" s="174" t="s">
        <v>21</v>
      </c>
      <c r="I330" s="175">
        <f>SUM(I267:I328)</f>
        <v>0</v>
      </c>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row>
    <row r="331" spans="2:9" ht="13.5" customHeight="1">
      <c r="B331" s="75"/>
      <c r="C331" s="76"/>
      <c r="D331" s="76"/>
      <c r="E331" s="76"/>
      <c r="F331" s="77"/>
      <c r="G331" s="78"/>
      <c r="H331" s="79"/>
      <c r="I331" s="93"/>
    </row>
    <row r="332" spans="2:9" ht="13.5" customHeight="1">
      <c r="B332" s="75"/>
      <c r="C332" s="76"/>
      <c r="D332" s="76"/>
      <c r="E332" s="76"/>
      <c r="F332" s="77"/>
      <c r="G332" s="78"/>
      <c r="H332" s="79"/>
      <c r="I332" s="93"/>
    </row>
    <row r="333" spans="2:9" ht="13.5" customHeight="1">
      <c r="B333" s="75"/>
      <c r="C333" s="76"/>
      <c r="D333" s="76"/>
      <c r="E333" s="76"/>
      <c r="F333" s="77"/>
      <c r="G333" s="78"/>
      <c r="H333" s="79"/>
      <c r="I333" s="93"/>
    </row>
    <row r="334" spans="2:9" ht="13.5" customHeight="1">
      <c r="B334" s="75"/>
      <c r="C334" s="76"/>
      <c r="D334" s="76"/>
      <c r="E334" s="76"/>
      <c r="F334" s="77"/>
      <c r="G334" s="78"/>
      <c r="H334" s="79"/>
      <c r="I334" s="93"/>
    </row>
    <row r="335" spans="2:9" ht="13.5" customHeight="1">
      <c r="B335" s="75"/>
      <c r="C335" s="76"/>
      <c r="D335" s="76"/>
      <c r="E335" s="76"/>
      <c r="F335" s="77"/>
      <c r="G335" s="78"/>
      <c r="H335" s="79"/>
      <c r="I335" s="93"/>
    </row>
    <row r="336" spans="2:9" s="8" customFormat="1" ht="19.5" customHeight="1">
      <c r="B336" s="183" t="s">
        <v>193</v>
      </c>
      <c r="C336" s="178" t="s">
        <v>196</v>
      </c>
      <c r="D336" s="62"/>
      <c r="E336" s="63"/>
      <c r="F336" s="64"/>
      <c r="G336" s="62"/>
      <c r="H336" s="62"/>
      <c r="I336" s="64"/>
    </row>
    <row r="337" spans="2:254" ht="13.5" customHeight="1">
      <c r="B337" s="65"/>
      <c r="C337" s="66"/>
      <c r="D337" s="67"/>
      <c r="E337" s="68"/>
      <c r="F337" s="69"/>
      <c r="G337" s="67"/>
      <c r="H337" s="67"/>
      <c r="I337" s="7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row>
    <row r="338" spans="2:254" ht="171">
      <c r="B338" s="70" t="s">
        <v>199</v>
      </c>
      <c r="C338" s="71" t="s">
        <v>200</v>
      </c>
      <c r="D338" s="72" t="s">
        <v>19</v>
      </c>
      <c r="E338" s="73">
        <v>1</v>
      </c>
      <c r="F338" s="72" t="s">
        <v>20</v>
      </c>
      <c r="G338" s="198"/>
      <c r="H338" s="72" t="s">
        <v>21</v>
      </c>
      <c r="I338" s="85">
        <f>E338*G338</f>
        <v>0</v>
      </c>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row>
    <row r="339" spans="2:9" ht="13.5" customHeight="1" thickBot="1">
      <c r="B339" s="70"/>
      <c r="C339" s="71"/>
      <c r="D339" s="72"/>
      <c r="E339" s="73"/>
      <c r="F339" s="72"/>
      <c r="G339" s="74"/>
      <c r="H339" s="72"/>
      <c r="I339" s="85"/>
    </row>
    <row r="340" spans="2:254" s="8" customFormat="1" ht="16.5" customHeight="1">
      <c r="B340" s="171" t="s">
        <v>197</v>
      </c>
      <c r="C340" s="211" t="s">
        <v>198</v>
      </c>
      <c r="D340" s="211"/>
      <c r="E340" s="211"/>
      <c r="F340" s="172"/>
      <c r="G340" s="173"/>
      <c r="H340" s="174" t="s">
        <v>21</v>
      </c>
      <c r="I340" s="175">
        <f>SUM(I338:I339)</f>
        <v>0</v>
      </c>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row>
    <row r="341" spans="2:9" ht="13.5" customHeight="1">
      <c r="B341" s="75"/>
      <c r="C341" s="76"/>
      <c r="D341" s="76"/>
      <c r="E341" s="76"/>
      <c r="F341" s="77"/>
      <c r="G341" s="78"/>
      <c r="H341" s="79"/>
      <c r="I341" s="93"/>
    </row>
    <row r="342" spans="2:9" ht="13.5" customHeight="1">
      <c r="B342" s="75"/>
      <c r="C342" s="76"/>
      <c r="D342" s="76"/>
      <c r="E342" s="76"/>
      <c r="F342" s="77"/>
      <c r="G342" s="78"/>
      <c r="H342" s="79"/>
      <c r="I342" s="93"/>
    </row>
    <row r="343" spans="2:9" s="8" customFormat="1" ht="19.5" customHeight="1">
      <c r="B343" s="183" t="s">
        <v>223</v>
      </c>
      <c r="C343" s="178" t="s">
        <v>224</v>
      </c>
      <c r="D343" s="62"/>
      <c r="E343" s="63"/>
      <c r="F343" s="64"/>
      <c r="G343" s="62"/>
      <c r="H343" s="62"/>
      <c r="I343" s="64"/>
    </row>
    <row r="344" spans="2:254" ht="13.5" customHeight="1">
      <c r="B344" s="65"/>
      <c r="C344" s="66"/>
      <c r="D344" s="67"/>
      <c r="E344" s="68"/>
      <c r="F344" s="69"/>
      <c r="G344" s="67"/>
      <c r="H344" s="67"/>
      <c r="I344" s="77"/>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row>
    <row r="345" spans="2:254" ht="132">
      <c r="B345" s="70" t="s">
        <v>227</v>
      </c>
      <c r="C345" s="71" t="s">
        <v>230</v>
      </c>
      <c r="D345" s="72" t="s">
        <v>19</v>
      </c>
      <c r="E345" s="73">
        <v>2</v>
      </c>
      <c r="F345" s="72" t="s">
        <v>20</v>
      </c>
      <c r="G345" s="198"/>
      <c r="H345" s="72" t="s">
        <v>21</v>
      </c>
      <c r="I345" s="85">
        <f>E345*G345</f>
        <v>0</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row>
    <row r="346" spans="2:254" ht="13.5" customHeight="1">
      <c r="B346" s="65"/>
      <c r="C346" s="66"/>
      <c r="D346" s="67"/>
      <c r="E346" s="68"/>
      <c r="F346" s="69"/>
      <c r="G346" s="200"/>
      <c r="H346" s="67"/>
      <c r="I346" s="77"/>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row>
    <row r="347" spans="2:254" ht="147">
      <c r="B347" s="70" t="s">
        <v>228</v>
      </c>
      <c r="C347" s="71" t="s">
        <v>229</v>
      </c>
      <c r="D347" s="72" t="s">
        <v>61</v>
      </c>
      <c r="E347" s="73">
        <v>9</v>
      </c>
      <c r="F347" s="72" t="s">
        <v>20</v>
      </c>
      <c r="G347" s="198"/>
      <c r="H347" s="72" t="s">
        <v>21</v>
      </c>
      <c r="I347" s="85">
        <f>E347*G347</f>
        <v>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row>
    <row r="348" spans="2:9" ht="13.5" customHeight="1" thickBot="1">
      <c r="B348" s="70"/>
      <c r="C348" s="71"/>
      <c r="D348" s="72"/>
      <c r="E348" s="73"/>
      <c r="F348" s="72"/>
      <c r="G348" s="74"/>
      <c r="H348" s="72"/>
      <c r="I348" s="85"/>
    </row>
    <row r="349" spans="2:254" s="8" customFormat="1" ht="16.5" customHeight="1">
      <c r="B349" s="171" t="s">
        <v>225</v>
      </c>
      <c r="C349" s="211" t="s">
        <v>226</v>
      </c>
      <c r="D349" s="211"/>
      <c r="E349" s="211"/>
      <c r="F349" s="172"/>
      <c r="G349" s="173"/>
      <c r="H349" s="174" t="s">
        <v>21</v>
      </c>
      <c r="I349" s="175">
        <f>SUM(I345:I348)</f>
        <v>0</v>
      </c>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c r="IT349" s="17"/>
    </row>
    <row r="350" spans="2:9" ht="13.5" customHeight="1">
      <c r="B350" s="75"/>
      <c r="C350" s="76"/>
      <c r="D350" s="76"/>
      <c r="E350" s="76"/>
      <c r="F350" s="77"/>
      <c r="G350" s="78"/>
      <c r="H350" s="79"/>
      <c r="I350" s="93"/>
    </row>
    <row r="351" spans="2:254" ht="13.5" customHeight="1">
      <c r="B351" s="75"/>
      <c r="C351" s="76"/>
      <c r="D351" s="76"/>
      <c r="E351" s="76"/>
      <c r="F351" s="77"/>
      <c r="G351" s="78"/>
      <c r="H351" s="79"/>
      <c r="I351" s="93"/>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row>
    <row r="352" spans="2:9" ht="13.5" customHeight="1">
      <c r="B352" s="75"/>
      <c r="C352" s="76"/>
      <c r="D352" s="76"/>
      <c r="E352" s="76"/>
      <c r="F352" s="77"/>
      <c r="G352" s="78"/>
      <c r="H352" s="79"/>
      <c r="I352" s="93"/>
    </row>
    <row r="353" spans="2:9" ht="13.5" customHeight="1">
      <c r="B353" s="75"/>
      <c r="C353" s="76"/>
      <c r="D353" s="76"/>
      <c r="E353" s="76"/>
      <c r="F353" s="77"/>
      <c r="G353" s="78"/>
      <c r="H353" s="79"/>
      <c r="I353" s="93"/>
    </row>
    <row r="354" spans="2:9" ht="13.5" customHeight="1">
      <c r="B354" s="75"/>
      <c r="C354" s="76"/>
      <c r="D354" s="76"/>
      <c r="E354" s="76"/>
      <c r="F354" s="77"/>
      <c r="G354" s="78"/>
      <c r="H354" s="79"/>
      <c r="I354" s="93"/>
    </row>
    <row r="355" spans="2:9" s="8" customFormat="1" ht="19.5" customHeight="1">
      <c r="B355" s="183" t="s">
        <v>236</v>
      </c>
      <c r="C355" s="178" t="s">
        <v>239</v>
      </c>
      <c r="D355" s="178"/>
      <c r="E355" s="63"/>
      <c r="F355" s="64"/>
      <c r="G355" s="62"/>
      <c r="H355" s="62"/>
      <c r="I355" s="64"/>
    </row>
    <row r="356" spans="2:254" ht="13.5" customHeight="1">
      <c r="B356" s="65"/>
      <c r="C356" s="66"/>
      <c r="D356" s="67"/>
      <c r="E356" s="68"/>
      <c r="F356" s="69"/>
      <c r="G356" s="67"/>
      <c r="H356" s="67"/>
      <c r="I356" s="77"/>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row>
    <row r="357" spans="2:254" ht="26.25">
      <c r="B357" s="70" t="s">
        <v>237</v>
      </c>
      <c r="C357" s="71" t="s">
        <v>242</v>
      </c>
      <c r="G357" s="202"/>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row>
    <row r="358" spans="2:254" ht="26.25">
      <c r="B358" s="70"/>
      <c r="C358" s="177" t="s">
        <v>243</v>
      </c>
      <c r="D358" s="72" t="s">
        <v>19</v>
      </c>
      <c r="E358" s="73">
        <v>1</v>
      </c>
      <c r="F358" s="72" t="s">
        <v>20</v>
      </c>
      <c r="G358" s="198"/>
      <c r="H358" s="72" t="s">
        <v>21</v>
      </c>
      <c r="I358" s="85">
        <f aca="true" t="shared" si="1" ref="I358:I364">E358*G358</f>
        <v>0</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row>
    <row r="359" spans="2:254" ht="12.75">
      <c r="B359" s="70"/>
      <c r="C359" s="177" t="s">
        <v>244</v>
      </c>
      <c r="D359" s="72" t="s">
        <v>19</v>
      </c>
      <c r="E359" s="73">
        <v>1</v>
      </c>
      <c r="F359" s="72" t="s">
        <v>20</v>
      </c>
      <c r="G359" s="198"/>
      <c r="H359" s="72" t="s">
        <v>21</v>
      </c>
      <c r="I359" s="85">
        <f t="shared" si="1"/>
        <v>0</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row>
    <row r="360" spans="2:254" ht="12.75">
      <c r="B360" s="70"/>
      <c r="C360" s="177" t="s">
        <v>245</v>
      </c>
      <c r="D360" s="72" t="s">
        <v>19</v>
      </c>
      <c r="E360" s="73">
        <v>2</v>
      </c>
      <c r="F360" s="72" t="s">
        <v>20</v>
      </c>
      <c r="G360" s="198"/>
      <c r="H360" s="72" t="s">
        <v>21</v>
      </c>
      <c r="I360" s="85">
        <f t="shared" si="1"/>
        <v>0</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row>
    <row r="361" spans="2:254" ht="12.75">
      <c r="B361" s="70"/>
      <c r="C361" s="177" t="s">
        <v>246</v>
      </c>
      <c r="D361" s="72" t="s">
        <v>19</v>
      </c>
      <c r="E361" s="73">
        <v>1</v>
      </c>
      <c r="F361" s="72" t="s">
        <v>20</v>
      </c>
      <c r="G361" s="198"/>
      <c r="H361" s="72" t="s">
        <v>21</v>
      </c>
      <c r="I361" s="85">
        <f t="shared" si="1"/>
        <v>0</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row>
    <row r="362" spans="2:254" ht="12.75">
      <c r="B362" s="70"/>
      <c r="C362" s="177" t="s">
        <v>247</v>
      </c>
      <c r="D362" s="72" t="s">
        <v>19</v>
      </c>
      <c r="E362" s="73">
        <v>2</v>
      </c>
      <c r="F362" s="72" t="s">
        <v>20</v>
      </c>
      <c r="G362" s="198"/>
      <c r="H362" s="72" t="s">
        <v>21</v>
      </c>
      <c r="I362" s="85">
        <f t="shared" si="1"/>
        <v>0</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row>
    <row r="363" spans="2:254" ht="12.75">
      <c r="B363" s="70"/>
      <c r="C363" s="177" t="s">
        <v>248</v>
      </c>
      <c r="D363" s="72" t="s">
        <v>19</v>
      </c>
      <c r="E363" s="73">
        <v>6</v>
      </c>
      <c r="F363" s="72" t="s">
        <v>20</v>
      </c>
      <c r="G363" s="198"/>
      <c r="H363" s="72" t="s">
        <v>21</v>
      </c>
      <c r="I363" s="85">
        <f t="shared" si="1"/>
        <v>0</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row>
    <row r="364" spans="2:254" ht="12.75">
      <c r="B364" s="70"/>
      <c r="C364" s="177" t="s">
        <v>249</v>
      </c>
      <c r="D364" s="72" t="s">
        <v>24</v>
      </c>
      <c r="E364" s="73">
        <v>1</v>
      </c>
      <c r="F364" s="72" t="s">
        <v>20</v>
      </c>
      <c r="G364" s="198"/>
      <c r="H364" s="72" t="s">
        <v>21</v>
      </c>
      <c r="I364" s="85">
        <f t="shared" si="1"/>
        <v>0</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row>
    <row r="365" spans="2:254" ht="12.75">
      <c r="B365" s="70"/>
      <c r="C365" s="71"/>
      <c r="D365" s="72"/>
      <c r="E365" s="73"/>
      <c r="F365" s="72"/>
      <c r="G365" s="198"/>
      <c r="H365" s="72"/>
      <c r="I365" s="8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row>
    <row r="366" spans="2:254" ht="26.25">
      <c r="B366" s="70" t="s">
        <v>250</v>
      </c>
      <c r="C366" s="71" t="s">
        <v>251</v>
      </c>
      <c r="D366" s="72" t="s">
        <v>24</v>
      </c>
      <c r="E366" s="73">
        <v>1</v>
      </c>
      <c r="F366" s="72" t="s">
        <v>20</v>
      </c>
      <c r="G366" s="198"/>
      <c r="H366" s="72" t="s">
        <v>21</v>
      </c>
      <c r="I366" s="85">
        <f>E366*G366</f>
        <v>0</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row>
    <row r="367" spans="2:254" ht="13.5" customHeight="1">
      <c r="B367" s="65"/>
      <c r="C367" s="66"/>
      <c r="D367" s="67"/>
      <c r="E367" s="68"/>
      <c r="F367" s="69"/>
      <c r="G367" s="200"/>
      <c r="H367" s="67"/>
      <c r="I367" s="7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row>
    <row r="368" spans="2:254" ht="26.25">
      <c r="B368" s="70" t="s">
        <v>252</v>
      </c>
      <c r="C368" s="71" t="s">
        <v>287</v>
      </c>
      <c r="D368" s="72" t="s">
        <v>19</v>
      </c>
      <c r="E368" s="73">
        <v>6</v>
      </c>
      <c r="F368" s="72" t="s">
        <v>20</v>
      </c>
      <c r="G368" s="198"/>
      <c r="H368" s="72" t="s">
        <v>21</v>
      </c>
      <c r="I368" s="85">
        <f>E368*G368</f>
        <v>0</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row>
    <row r="369" spans="2:254" ht="13.5" customHeight="1">
      <c r="B369" s="65"/>
      <c r="C369" s="66"/>
      <c r="D369" s="67"/>
      <c r="E369" s="68"/>
      <c r="F369" s="69"/>
      <c r="G369" s="200"/>
      <c r="H369" s="67"/>
      <c r="I369" s="77"/>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row>
    <row r="370" spans="2:254" ht="26.25">
      <c r="B370" s="70" t="s">
        <v>253</v>
      </c>
      <c r="C370" s="71" t="s">
        <v>286</v>
      </c>
      <c r="D370" s="72" t="s">
        <v>19</v>
      </c>
      <c r="E370" s="73">
        <v>6</v>
      </c>
      <c r="F370" s="72" t="s">
        <v>20</v>
      </c>
      <c r="G370" s="198"/>
      <c r="H370" s="72" t="s">
        <v>21</v>
      </c>
      <c r="I370" s="85">
        <f>E370*G370</f>
        <v>0</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row>
    <row r="371" spans="2:254" ht="13.5" customHeight="1">
      <c r="B371" s="65"/>
      <c r="C371" s="66"/>
      <c r="D371" s="67"/>
      <c r="E371" s="68"/>
      <c r="F371" s="69"/>
      <c r="G371" s="200"/>
      <c r="H371" s="67"/>
      <c r="I371" s="77"/>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row>
    <row r="372" spans="2:254" ht="26.25">
      <c r="B372" s="70" t="s">
        <v>258</v>
      </c>
      <c r="C372" s="71" t="s">
        <v>285</v>
      </c>
      <c r="D372" s="72" t="s">
        <v>19</v>
      </c>
      <c r="E372" s="73">
        <v>1</v>
      </c>
      <c r="F372" s="72" t="s">
        <v>20</v>
      </c>
      <c r="G372" s="198"/>
      <c r="H372" s="72" t="s">
        <v>21</v>
      </c>
      <c r="I372" s="85">
        <f>E372*G372</f>
        <v>0</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row>
    <row r="373" spans="2:254" ht="13.5" customHeight="1">
      <c r="B373" s="65"/>
      <c r="C373" s="66"/>
      <c r="D373" s="67"/>
      <c r="E373" s="68"/>
      <c r="F373" s="69"/>
      <c r="G373" s="200"/>
      <c r="H373" s="67"/>
      <c r="I373" s="77"/>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row>
    <row r="374" spans="2:254" ht="26.25">
      <c r="B374" s="70" t="s">
        <v>260</v>
      </c>
      <c r="C374" s="71" t="s">
        <v>284</v>
      </c>
      <c r="D374" s="72" t="s">
        <v>19</v>
      </c>
      <c r="E374" s="73">
        <v>1</v>
      </c>
      <c r="F374" s="72" t="s">
        <v>20</v>
      </c>
      <c r="G374" s="198"/>
      <c r="H374" s="72" t="s">
        <v>21</v>
      </c>
      <c r="I374" s="85">
        <f>E374*G374</f>
        <v>0</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row>
    <row r="375" spans="2:254" ht="13.5" customHeight="1">
      <c r="B375" s="65"/>
      <c r="C375" s="66"/>
      <c r="D375" s="67"/>
      <c r="E375" s="68"/>
      <c r="F375" s="69"/>
      <c r="G375" s="200"/>
      <c r="H375" s="67"/>
      <c r="I375" s="77"/>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row>
    <row r="376" spans="2:254" ht="26.25">
      <c r="B376" s="70" t="s">
        <v>262</v>
      </c>
      <c r="C376" s="71" t="s">
        <v>254</v>
      </c>
      <c r="D376" s="72"/>
      <c r="E376" s="73"/>
      <c r="F376" s="72"/>
      <c r="G376" s="198"/>
      <c r="H376" s="72"/>
      <c r="I376" s="85"/>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row>
    <row r="377" spans="2:254" ht="12.75">
      <c r="B377" s="70"/>
      <c r="C377" s="177" t="s">
        <v>255</v>
      </c>
      <c r="D377" s="72" t="s">
        <v>19</v>
      </c>
      <c r="E377" s="73">
        <v>3</v>
      </c>
      <c r="F377" s="72" t="s">
        <v>20</v>
      </c>
      <c r="G377" s="198"/>
      <c r="H377" s="72" t="s">
        <v>21</v>
      </c>
      <c r="I377" s="85">
        <f aca="true" t="shared" si="2" ref="I377:I382">E377*G377</f>
        <v>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row>
    <row r="378" spans="2:254" ht="12.75">
      <c r="B378" s="70"/>
      <c r="C378" s="177" t="s">
        <v>256</v>
      </c>
      <c r="D378" s="72" t="s">
        <v>19</v>
      </c>
      <c r="E378" s="73">
        <v>1</v>
      </c>
      <c r="F378" s="72" t="s">
        <v>20</v>
      </c>
      <c r="G378" s="198"/>
      <c r="H378" s="72" t="s">
        <v>21</v>
      </c>
      <c r="I378" s="85">
        <f t="shared" si="2"/>
        <v>0</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row>
    <row r="379" spans="2:254" ht="12.75">
      <c r="B379" s="70"/>
      <c r="C379" s="177" t="s">
        <v>257</v>
      </c>
      <c r="D379" s="72" t="s">
        <v>19</v>
      </c>
      <c r="E379" s="73">
        <v>2</v>
      </c>
      <c r="F379" s="72" t="s">
        <v>20</v>
      </c>
      <c r="G379" s="198"/>
      <c r="H379" s="72" t="s">
        <v>21</v>
      </c>
      <c r="I379" s="85">
        <f t="shared" si="2"/>
        <v>0</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row>
    <row r="380" spans="2:254" ht="12.75">
      <c r="B380" s="70"/>
      <c r="C380" s="177" t="s">
        <v>360</v>
      </c>
      <c r="D380" s="72" t="s">
        <v>19</v>
      </c>
      <c r="E380" s="73">
        <v>1</v>
      </c>
      <c r="F380" s="72" t="s">
        <v>20</v>
      </c>
      <c r="G380" s="198"/>
      <c r="H380" s="72" t="s">
        <v>21</v>
      </c>
      <c r="I380" s="85">
        <f t="shared" si="2"/>
        <v>0</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row>
    <row r="381" spans="2:254" ht="12.75">
      <c r="B381" s="70"/>
      <c r="C381" s="177" t="s">
        <v>361</v>
      </c>
      <c r="D381" s="72" t="s">
        <v>19</v>
      </c>
      <c r="E381" s="73">
        <v>1</v>
      </c>
      <c r="F381" s="72" t="s">
        <v>20</v>
      </c>
      <c r="G381" s="198"/>
      <c r="H381" s="72" t="s">
        <v>21</v>
      </c>
      <c r="I381" s="85">
        <f t="shared" si="2"/>
        <v>0</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row>
    <row r="382" spans="2:254" ht="12.75">
      <c r="B382" s="70"/>
      <c r="C382" s="177" t="s">
        <v>362</v>
      </c>
      <c r="D382" s="72" t="s">
        <v>19</v>
      </c>
      <c r="E382" s="73">
        <v>1</v>
      </c>
      <c r="F382" s="72" t="s">
        <v>20</v>
      </c>
      <c r="G382" s="198"/>
      <c r="H382" s="72" t="s">
        <v>21</v>
      </c>
      <c r="I382" s="85">
        <f t="shared" si="2"/>
        <v>0</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row>
    <row r="383" spans="2:254" ht="12.75">
      <c r="B383" s="70"/>
      <c r="C383" s="71"/>
      <c r="D383" s="72"/>
      <c r="E383" s="73"/>
      <c r="F383" s="72"/>
      <c r="G383" s="198"/>
      <c r="H383" s="72"/>
      <c r="I383" s="85"/>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row>
    <row r="384" spans="2:254" ht="12.75">
      <c r="B384" s="70" t="s">
        <v>263</v>
      </c>
      <c r="C384" s="71" t="s">
        <v>259</v>
      </c>
      <c r="D384" s="72" t="s">
        <v>24</v>
      </c>
      <c r="E384" s="73">
        <v>1</v>
      </c>
      <c r="F384" s="72" t="s">
        <v>20</v>
      </c>
      <c r="G384" s="198"/>
      <c r="H384" s="72" t="s">
        <v>21</v>
      </c>
      <c r="I384" s="85">
        <f>E384*G384</f>
        <v>0</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row>
    <row r="385" spans="2:254" ht="12.75">
      <c r="B385" s="70"/>
      <c r="C385" s="71"/>
      <c r="D385" s="72"/>
      <c r="E385" s="73"/>
      <c r="F385" s="72"/>
      <c r="G385" s="198"/>
      <c r="H385" s="72"/>
      <c r="I385" s="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row>
    <row r="386" spans="2:254" ht="26.25">
      <c r="B386" s="70" t="s">
        <v>264</v>
      </c>
      <c r="C386" s="71" t="s">
        <v>261</v>
      </c>
      <c r="D386" s="72" t="s">
        <v>24</v>
      </c>
      <c r="E386" s="73">
        <v>1</v>
      </c>
      <c r="F386" s="72" t="s">
        <v>20</v>
      </c>
      <c r="G386" s="198"/>
      <c r="H386" s="72" t="s">
        <v>21</v>
      </c>
      <c r="I386" s="85">
        <f>E386*G386</f>
        <v>0</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row>
    <row r="387" spans="2:254" ht="12.75">
      <c r="B387" s="70"/>
      <c r="C387" s="71"/>
      <c r="D387" s="72"/>
      <c r="E387" s="73"/>
      <c r="F387" s="72"/>
      <c r="G387" s="198"/>
      <c r="H387" s="72"/>
      <c r="I387" s="85"/>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row>
    <row r="388" spans="2:254" ht="92.25">
      <c r="B388" s="70" t="s">
        <v>265</v>
      </c>
      <c r="C388" s="71" t="s">
        <v>283</v>
      </c>
      <c r="D388" s="72" t="s">
        <v>19</v>
      </c>
      <c r="E388" s="73">
        <v>6</v>
      </c>
      <c r="F388" s="72" t="s">
        <v>20</v>
      </c>
      <c r="G388" s="198"/>
      <c r="H388" s="72" t="s">
        <v>21</v>
      </c>
      <c r="I388" s="85">
        <f>E388*G388</f>
        <v>0</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row>
    <row r="389" spans="2:9" ht="13.5" customHeight="1">
      <c r="B389" s="75"/>
      <c r="C389" s="76"/>
      <c r="D389" s="76"/>
      <c r="E389" s="76"/>
      <c r="F389" s="77"/>
      <c r="G389" s="204"/>
      <c r="H389" s="79"/>
      <c r="I389" s="93"/>
    </row>
    <row r="390" spans="2:9" ht="13.5" customHeight="1">
      <c r="B390" s="75"/>
      <c r="C390" s="76"/>
      <c r="D390" s="76"/>
      <c r="E390" s="76"/>
      <c r="F390" s="77"/>
      <c r="G390" s="204"/>
      <c r="H390" s="79"/>
      <c r="I390" s="93"/>
    </row>
    <row r="391" spans="2:9" ht="13.5" customHeight="1">
      <c r="B391" s="75"/>
      <c r="C391" s="76"/>
      <c r="D391" s="76"/>
      <c r="E391" s="76"/>
      <c r="F391" s="77"/>
      <c r="G391" s="204"/>
      <c r="H391" s="79"/>
      <c r="I391" s="93"/>
    </row>
    <row r="392" spans="2:9" ht="13.5" customHeight="1">
      <c r="B392" s="75"/>
      <c r="C392" s="76"/>
      <c r="D392" s="76"/>
      <c r="E392" s="76"/>
      <c r="F392" s="77"/>
      <c r="G392" s="204"/>
      <c r="H392" s="79"/>
      <c r="I392" s="93"/>
    </row>
    <row r="393" spans="2:9" ht="13.5" customHeight="1">
      <c r="B393" s="75"/>
      <c r="C393" s="76"/>
      <c r="D393" s="76"/>
      <c r="E393" s="76"/>
      <c r="F393" s="77"/>
      <c r="G393" s="204"/>
      <c r="H393" s="79"/>
      <c r="I393" s="93"/>
    </row>
    <row r="394" spans="2:254" ht="118.5">
      <c r="B394" s="70" t="s">
        <v>269</v>
      </c>
      <c r="C394" s="71" t="s">
        <v>296</v>
      </c>
      <c r="D394" s="72" t="s">
        <v>19</v>
      </c>
      <c r="E394" s="73">
        <v>1</v>
      </c>
      <c r="F394" s="72" t="s">
        <v>20</v>
      </c>
      <c r="G394" s="198"/>
      <c r="H394" s="72" t="s">
        <v>21</v>
      </c>
      <c r="I394" s="85">
        <f>E394*G394</f>
        <v>0</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row>
    <row r="395" spans="2:9" ht="13.5" customHeight="1" thickBot="1">
      <c r="B395" s="70"/>
      <c r="C395" s="71"/>
      <c r="D395" s="72"/>
      <c r="E395" s="73"/>
      <c r="F395" s="72"/>
      <c r="G395" s="74"/>
      <c r="H395" s="72"/>
      <c r="I395" s="85"/>
    </row>
    <row r="396" spans="2:254" s="8" customFormat="1" ht="16.5" customHeight="1">
      <c r="B396" s="171" t="s">
        <v>238</v>
      </c>
      <c r="C396" s="186" t="s">
        <v>240</v>
      </c>
      <c r="D396" s="186"/>
      <c r="E396" s="186"/>
      <c r="F396" s="186"/>
      <c r="G396" s="173"/>
      <c r="H396" s="174" t="s">
        <v>21</v>
      </c>
      <c r="I396" s="175">
        <f>SUM(I358:I395)</f>
        <v>0</v>
      </c>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c r="HB396" s="17"/>
      <c r="HC396" s="17"/>
      <c r="HD396" s="17"/>
      <c r="HE396" s="17"/>
      <c r="HF396" s="17"/>
      <c r="HG396" s="17"/>
      <c r="HH396" s="17"/>
      <c r="HI396" s="17"/>
      <c r="HJ396" s="17"/>
      <c r="HK396" s="17"/>
      <c r="HL396" s="17"/>
      <c r="HM396" s="17"/>
      <c r="HN396" s="17"/>
      <c r="HO396" s="17"/>
      <c r="HP396" s="17"/>
      <c r="HQ396" s="17"/>
      <c r="HR396" s="17"/>
      <c r="HS396" s="17"/>
      <c r="HT396" s="17"/>
      <c r="HU396" s="17"/>
      <c r="HV396" s="17"/>
      <c r="HW396" s="17"/>
      <c r="HX396" s="17"/>
      <c r="HY396" s="17"/>
      <c r="HZ396" s="17"/>
      <c r="IA396" s="17"/>
      <c r="IB396" s="17"/>
      <c r="IC396" s="17"/>
      <c r="ID396" s="17"/>
      <c r="IE396" s="17"/>
      <c r="IF396" s="17"/>
      <c r="IG396" s="17"/>
      <c r="IH396" s="17"/>
      <c r="II396" s="17"/>
      <c r="IJ396" s="17"/>
      <c r="IK396" s="17"/>
      <c r="IL396" s="17"/>
      <c r="IM396" s="17"/>
      <c r="IN396" s="17"/>
      <c r="IO396" s="17"/>
      <c r="IP396" s="17"/>
      <c r="IQ396" s="17"/>
      <c r="IR396" s="17"/>
      <c r="IS396" s="17"/>
      <c r="IT396" s="17"/>
    </row>
    <row r="397" spans="2:9" ht="13.5" customHeight="1">
      <c r="B397" s="75"/>
      <c r="C397" s="76"/>
      <c r="D397" s="76"/>
      <c r="E397" s="76"/>
      <c r="F397" s="77"/>
      <c r="G397" s="78"/>
      <c r="H397" s="79"/>
      <c r="I397" s="93"/>
    </row>
    <row r="398" spans="2:9" ht="13.5" customHeight="1">
      <c r="B398" s="75"/>
      <c r="C398" s="76"/>
      <c r="D398" s="76"/>
      <c r="E398" s="76"/>
      <c r="F398" s="77"/>
      <c r="G398" s="78"/>
      <c r="H398" s="79"/>
      <c r="I398" s="93"/>
    </row>
    <row r="399" spans="2:9" s="8" customFormat="1" ht="19.5" customHeight="1">
      <c r="B399" s="183" t="s">
        <v>231</v>
      </c>
      <c r="C399" s="178" t="s">
        <v>232</v>
      </c>
      <c r="D399" s="62"/>
      <c r="E399" s="63"/>
      <c r="F399" s="64"/>
      <c r="G399" s="62"/>
      <c r="H399" s="62"/>
      <c r="I399" s="64"/>
    </row>
    <row r="400" spans="2:254" ht="13.5" customHeight="1">
      <c r="B400" s="65"/>
      <c r="C400" s="66"/>
      <c r="D400" s="67"/>
      <c r="E400" s="68"/>
      <c r="F400" s="69"/>
      <c r="G400" s="67"/>
      <c r="H400" s="67"/>
      <c r="I400" s="77"/>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row>
    <row r="401" spans="2:254" ht="250.5">
      <c r="B401" s="70" t="s">
        <v>233</v>
      </c>
      <c r="C401" s="71" t="s">
        <v>364</v>
      </c>
      <c r="G401" s="202"/>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row>
    <row r="402" spans="2:254" ht="26.25">
      <c r="B402" s="70"/>
      <c r="C402" s="192" t="s">
        <v>340</v>
      </c>
      <c r="D402" s="72"/>
      <c r="E402" s="73"/>
      <c r="F402" s="72"/>
      <c r="G402" s="198"/>
      <c r="H402" s="72"/>
      <c r="I402" s="85"/>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row>
    <row r="403" spans="2:254" ht="12.75">
      <c r="B403" s="70"/>
      <c r="C403" s="193" t="s">
        <v>341</v>
      </c>
      <c r="D403" s="72"/>
      <c r="E403" s="73"/>
      <c r="F403" s="72"/>
      <c r="G403" s="198"/>
      <c r="H403" s="72"/>
      <c r="I403" s="85"/>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row>
    <row r="404" spans="2:254" ht="12.75">
      <c r="B404" s="70"/>
      <c r="C404" s="193" t="s">
        <v>356</v>
      </c>
      <c r="D404" s="72"/>
      <c r="E404" s="73"/>
      <c r="F404" s="72"/>
      <c r="G404" s="198"/>
      <c r="H404" s="72"/>
      <c r="I404" s="85"/>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row>
    <row r="405" spans="2:254" ht="12.75">
      <c r="B405" s="70"/>
      <c r="C405" s="193" t="s">
        <v>308</v>
      </c>
      <c r="D405" s="72"/>
      <c r="E405" s="73"/>
      <c r="F405" s="72"/>
      <c r="G405" s="198"/>
      <c r="H405" s="72"/>
      <c r="I405" s="8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row>
    <row r="406" spans="2:254" ht="12.75">
      <c r="B406" s="70"/>
      <c r="C406" s="193" t="s">
        <v>309</v>
      </c>
      <c r="D406" s="72"/>
      <c r="E406" s="73"/>
      <c r="F406" s="72"/>
      <c r="G406" s="198"/>
      <c r="H406" s="72"/>
      <c r="I406" s="85"/>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row>
    <row r="407" spans="2:254" ht="12.75">
      <c r="B407" s="70"/>
      <c r="C407" s="193" t="s">
        <v>355</v>
      </c>
      <c r="D407" s="72"/>
      <c r="E407" s="73"/>
      <c r="F407" s="72"/>
      <c r="G407" s="198"/>
      <c r="H407" s="72"/>
      <c r="I407" s="85"/>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row>
    <row r="408" spans="2:254" ht="12.75">
      <c r="B408" s="70"/>
      <c r="C408" s="193" t="s">
        <v>310</v>
      </c>
      <c r="D408" s="72"/>
      <c r="E408" s="73"/>
      <c r="F408" s="72"/>
      <c r="G408" s="198"/>
      <c r="H408" s="72"/>
      <c r="I408" s="85"/>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row>
    <row r="409" spans="2:254" ht="12.75">
      <c r="B409" s="70"/>
      <c r="C409" s="193" t="s">
        <v>357</v>
      </c>
      <c r="D409" s="72"/>
      <c r="E409" s="73"/>
      <c r="F409" s="72"/>
      <c r="G409" s="198"/>
      <c r="H409" s="72"/>
      <c r="I409" s="85"/>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row>
    <row r="410" spans="2:254" ht="12.75">
      <c r="B410" s="70"/>
      <c r="C410" s="193" t="s">
        <v>358</v>
      </c>
      <c r="D410" s="72"/>
      <c r="E410" s="73"/>
      <c r="F410" s="72"/>
      <c r="G410" s="198"/>
      <c r="H410" s="72"/>
      <c r="I410" s="85"/>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row>
    <row r="411" spans="2:254" ht="12.75">
      <c r="B411" s="70"/>
      <c r="C411" s="193" t="s">
        <v>311</v>
      </c>
      <c r="D411" s="72"/>
      <c r="E411" s="73"/>
      <c r="F411" s="72"/>
      <c r="G411" s="198"/>
      <c r="H411" s="72"/>
      <c r="I411" s="85"/>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row>
    <row r="412" spans="2:254" ht="12.75">
      <c r="B412" s="70"/>
      <c r="C412" s="193" t="s">
        <v>312</v>
      </c>
      <c r="D412" s="72"/>
      <c r="E412" s="73"/>
      <c r="F412" s="72"/>
      <c r="G412" s="198"/>
      <c r="H412" s="72"/>
      <c r="I412" s="85"/>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row>
    <row r="413" spans="2:254" ht="12.75">
      <c r="B413" s="70"/>
      <c r="C413" s="193" t="s">
        <v>345</v>
      </c>
      <c r="D413" s="72"/>
      <c r="E413" s="73"/>
      <c r="F413" s="72"/>
      <c r="G413" s="198"/>
      <c r="H413" s="72"/>
      <c r="I413" s="85"/>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row>
    <row r="414" spans="2:254" ht="12.75">
      <c r="B414" s="70"/>
      <c r="C414" s="193" t="s">
        <v>313</v>
      </c>
      <c r="D414" s="72"/>
      <c r="E414" s="73"/>
      <c r="F414" s="72"/>
      <c r="G414" s="198"/>
      <c r="H414" s="72"/>
      <c r="I414" s="85"/>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row>
    <row r="415" spans="2:254" ht="26.25">
      <c r="B415" s="70"/>
      <c r="C415" s="192" t="s">
        <v>342</v>
      </c>
      <c r="D415" s="72"/>
      <c r="E415" s="73"/>
      <c r="F415" s="72"/>
      <c r="G415" s="198"/>
      <c r="H415" s="72"/>
      <c r="I415" s="8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row>
    <row r="416" spans="2:254" ht="12.75">
      <c r="B416" s="70"/>
      <c r="C416" s="193" t="s">
        <v>343</v>
      </c>
      <c r="D416" s="72"/>
      <c r="E416" s="73"/>
      <c r="F416" s="72"/>
      <c r="G416" s="198"/>
      <c r="H416" s="72"/>
      <c r="I416" s="85"/>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row>
    <row r="417" spans="2:254" ht="12.75">
      <c r="B417" s="70"/>
      <c r="C417" s="193" t="s">
        <v>346</v>
      </c>
      <c r="D417" s="72"/>
      <c r="E417" s="73"/>
      <c r="F417" s="72"/>
      <c r="G417" s="198"/>
      <c r="H417" s="72"/>
      <c r="I417" s="85"/>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row>
    <row r="418" spans="2:254" ht="12.75">
      <c r="B418" s="70"/>
      <c r="C418" s="193" t="s">
        <v>314</v>
      </c>
      <c r="D418" s="72"/>
      <c r="E418" s="73"/>
      <c r="F418" s="72"/>
      <c r="G418" s="198"/>
      <c r="H418" s="72"/>
      <c r="I418" s="85"/>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row>
    <row r="419" spans="2:254" ht="12.75">
      <c r="B419" s="70"/>
      <c r="C419" s="193" t="s">
        <v>347</v>
      </c>
      <c r="D419" s="72"/>
      <c r="E419" s="73"/>
      <c r="F419" s="72"/>
      <c r="G419" s="198"/>
      <c r="H419" s="72"/>
      <c r="I419" s="85"/>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row>
    <row r="420" spans="2:254" ht="12.75">
      <c r="B420" s="70"/>
      <c r="C420" s="193" t="s">
        <v>348</v>
      </c>
      <c r="D420" s="72"/>
      <c r="E420" s="73"/>
      <c r="F420" s="72"/>
      <c r="G420" s="198"/>
      <c r="H420" s="72"/>
      <c r="I420" s="85"/>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row>
    <row r="421" spans="2:9" ht="13.5" customHeight="1">
      <c r="B421" s="75"/>
      <c r="C421" s="76"/>
      <c r="D421" s="76"/>
      <c r="E421" s="76"/>
      <c r="F421" s="77"/>
      <c r="G421" s="204"/>
      <c r="H421" s="79"/>
      <c r="I421" s="93"/>
    </row>
    <row r="422" spans="2:9" ht="13.5" customHeight="1">
      <c r="B422" s="75"/>
      <c r="C422" s="76"/>
      <c r="D422" s="76"/>
      <c r="E422" s="76"/>
      <c r="F422" s="77"/>
      <c r="G422" s="204"/>
      <c r="H422" s="79"/>
      <c r="I422" s="93"/>
    </row>
    <row r="423" spans="2:9" ht="13.5" customHeight="1">
      <c r="B423" s="75"/>
      <c r="C423" s="76"/>
      <c r="D423" s="76"/>
      <c r="E423" s="76"/>
      <c r="F423" s="77"/>
      <c r="G423" s="204"/>
      <c r="H423" s="79"/>
      <c r="I423" s="93"/>
    </row>
    <row r="424" spans="2:9" ht="13.5" customHeight="1">
      <c r="B424" s="75"/>
      <c r="C424" s="76"/>
      <c r="D424" s="76"/>
      <c r="E424" s="76"/>
      <c r="F424" s="77"/>
      <c r="G424" s="204"/>
      <c r="H424" s="79"/>
      <c r="I424" s="93"/>
    </row>
    <row r="425" spans="2:254" ht="15" customHeight="1">
      <c r="B425" s="70"/>
      <c r="C425" s="192" t="s">
        <v>349</v>
      </c>
      <c r="D425" s="72"/>
      <c r="E425" s="73"/>
      <c r="F425" s="72"/>
      <c r="G425" s="198"/>
      <c r="H425" s="72"/>
      <c r="I425" s="8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row>
    <row r="426" spans="2:254" ht="12.75">
      <c r="B426" s="70"/>
      <c r="C426" s="193" t="s">
        <v>350</v>
      </c>
      <c r="D426" s="72"/>
      <c r="E426" s="73"/>
      <c r="F426" s="72"/>
      <c r="G426" s="198"/>
      <c r="H426" s="72"/>
      <c r="I426" s="85"/>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row>
    <row r="427" spans="2:254" ht="12.75">
      <c r="B427" s="70"/>
      <c r="C427" s="193" t="s">
        <v>351</v>
      </c>
      <c r="D427" s="72"/>
      <c r="E427" s="73"/>
      <c r="F427" s="72"/>
      <c r="G427" s="198"/>
      <c r="H427" s="72"/>
      <c r="I427" s="85"/>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row>
    <row r="428" spans="2:254" ht="12.75">
      <c r="B428" s="70"/>
      <c r="C428" s="193" t="s">
        <v>315</v>
      </c>
      <c r="D428" s="72"/>
      <c r="E428" s="73"/>
      <c r="F428" s="72"/>
      <c r="G428" s="198"/>
      <c r="H428" s="72"/>
      <c r="I428" s="85"/>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row>
    <row r="429" spans="2:254" ht="12.75">
      <c r="B429" s="70"/>
      <c r="C429" s="193" t="s">
        <v>352</v>
      </c>
      <c r="D429" s="72"/>
      <c r="E429" s="73"/>
      <c r="F429" s="72"/>
      <c r="G429" s="198"/>
      <c r="H429" s="72"/>
      <c r="I429" s="85"/>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row>
    <row r="430" spans="2:254" ht="12.75">
      <c r="B430" s="70"/>
      <c r="C430" s="193" t="s">
        <v>353</v>
      </c>
      <c r="D430" s="72"/>
      <c r="E430" s="73"/>
      <c r="F430" s="72"/>
      <c r="G430" s="198"/>
      <c r="H430" s="72"/>
      <c r="I430" s="85"/>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row>
    <row r="431" spans="2:254" ht="12.75">
      <c r="B431" s="70"/>
      <c r="C431" s="193" t="s">
        <v>354</v>
      </c>
      <c r="D431" s="72"/>
      <c r="E431" s="73"/>
      <c r="F431" s="72"/>
      <c r="G431" s="198"/>
      <c r="H431" s="72"/>
      <c r="I431" s="85"/>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row>
    <row r="432" spans="2:254" ht="12.75">
      <c r="B432" s="70"/>
      <c r="C432" s="193" t="s">
        <v>316</v>
      </c>
      <c r="D432" s="72"/>
      <c r="E432" s="73"/>
      <c r="F432" s="72"/>
      <c r="G432" s="198"/>
      <c r="H432" s="72"/>
      <c r="I432" s="85"/>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row>
    <row r="433" spans="2:254" ht="12.75">
      <c r="B433" s="70"/>
      <c r="C433" s="193" t="s">
        <v>317</v>
      </c>
      <c r="D433" s="72"/>
      <c r="E433" s="73"/>
      <c r="F433" s="72"/>
      <c r="G433" s="198"/>
      <c r="H433" s="72"/>
      <c r="I433" s="85"/>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row>
    <row r="434" spans="2:254" ht="26.25">
      <c r="B434" s="70"/>
      <c r="C434" s="193" t="s">
        <v>318</v>
      </c>
      <c r="D434" s="72"/>
      <c r="E434" s="73"/>
      <c r="F434" s="72"/>
      <c r="G434" s="198"/>
      <c r="H434" s="72"/>
      <c r="I434" s="85"/>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row>
    <row r="435" spans="2:254" ht="12.75">
      <c r="B435" s="70"/>
      <c r="C435" s="193" t="s">
        <v>319</v>
      </c>
      <c r="D435" s="72"/>
      <c r="E435" s="73"/>
      <c r="F435" s="72"/>
      <c r="G435" s="198"/>
      <c r="H435" s="72"/>
      <c r="I435" s="8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row>
    <row r="436" spans="2:254" ht="12.75">
      <c r="B436" s="70"/>
      <c r="C436" s="194" t="s">
        <v>320</v>
      </c>
      <c r="D436" s="72"/>
      <c r="E436" s="73"/>
      <c r="F436" s="72"/>
      <c r="G436" s="198"/>
      <c r="H436" s="72"/>
      <c r="I436" s="85"/>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row>
    <row r="437" spans="2:254" ht="12.75">
      <c r="B437" s="70"/>
      <c r="C437" s="71"/>
      <c r="D437" s="72" t="s">
        <v>24</v>
      </c>
      <c r="E437" s="73">
        <v>1</v>
      </c>
      <c r="F437" s="72" t="s">
        <v>20</v>
      </c>
      <c r="G437" s="198"/>
      <c r="H437" s="72" t="s">
        <v>21</v>
      </c>
      <c r="I437" s="85">
        <f>E437*G437</f>
        <v>0</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row>
    <row r="438" spans="2:254" ht="12.75">
      <c r="B438" s="70"/>
      <c r="C438" s="71"/>
      <c r="D438" s="72"/>
      <c r="E438" s="73"/>
      <c r="F438" s="72"/>
      <c r="G438" s="198"/>
      <c r="H438" s="72"/>
      <c r="I438" s="85"/>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row>
    <row r="439" spans="2:254" ht="171">
      <c r="B439" s="70" t="s">
        <v>321</v>
      </c>
      <c r="C439" s="71" t="s">
        <v>322</v>
      </c>
      <c r="G439" s="202"/>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row>
    <row r="440" spans="2:254" ht="26.25">
      <c r="B440" s="70"/>
      <c r="C440" s="177" t="s">
        <v>323</v>
      </c>
      <c r="D440" s="72" t="s">
        <v>33</v>
      </c>
      <c r="E440" s="73">
        <v>2</v>
      </c>
      <c r="F440" s="72" t="s">
        <v>20</v>
      </c>
      <c r="G440" s="198"/>
      <c r="H440" s="72" t="s">
        <v>21</v>
      </c>
      <c r="I440" s="85">
        <f>E440*G440</f>
        <v>0</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row>
    <row r="441" spans="2:254" ht="26.25">
      <c r="B441" s="70"/>
      <c r="C441" s="177" t="s">
        <v>344</v>
      </c>
      <c r="D441" s="72" t="s">
        <v>33</v>
      </c>
      <c r="E441" s="73">
        <v>2</v>
      </c>
      <c r="F441" s="72" t="s">
        <v>20</v>
      </c>
      <c r="G441" s="198"/>
      <c r="H441" s="72" t="s">
        <v>21</v>
      </c>
      <c r="I441" s="85">
        <f>E441*G441</f>
        <v>0</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row>
    <row r="442" spans="2:254" ht="12.75">
      <c r="B442" s="70"/>
      <c r="C442" s="71"/>
      <c r="D442" s="72"/>
      <c r="E442" s="73"/>
      <c r="F442" s="72"/>
      <c r="G442" s="198"/>
      <c r="H442" s="72"/>
      <c r="I442" s="85"/>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row>
    <row r="443" spans="2:254" ht="78.75">
      <c r="B443" s="70" t="s">
        <v>324</v>
      </c>
      <c r="C443" s="71" t="s">
        <v>325</v>
      </c>
      <c r="G443" s="202"/>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row>
    <row r="444" spans="2:254" ht="26.25">
      <c r="B444" s="70"/>
      <c r="C444" s="177" t="s">
        <v>326</v>
      </c>
      <c r="D444" s="72" t="s">
        <v>33</v>
      </c>
      <c r="E444" s="73">
        <v>4</v>
      </c>
      <c r="F444" s="72" t="s">
        <v>20</v>
      </c>
      <c r="G444" s="198"/>
      <c r="H444" s="72" t="s">
        <v>21</v>
      </c>
      <c r="I444" s="85">
        <f>E444*G444</f>
        <v>0</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row>
    <row r="445" spans="2:254" ht="12.75">
      <c r="B445" s="70"/>
      <c r="C445" s="71"/>
      <c r="D445" s="72"/>
      <c r="E445" s="73"/>
      <c r="F445" s="72"/>
      <c r="G445" s="198"/>
      <c r="H445" s="72"/>
      <c r="I445" s="8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row>
    <row r="446" spans="2:254" ht="39">
      <c r="B446" s="70" t="s">
        <v>327</v>
      </c>
      <c r="C446" s="71" t="s">
        <v>328</v>
      </c>
      <c r="D446" s="72" t="s">
        <v>33</v>
      </c>
      <c r="E446" s="73">
        <v>4</v>
      </c>
      <c r="F446" s="72" t="s">
        <v>20</v>
      </c>
      <c r="G446" s="198"/>
      <c r="H446" s="72" t="s">
        <v>21</v>
      </c>
      <c r="I446" s="85">
        <f>E446*G446</f>
        <v>0</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row>
    <row r="447" spans="2:254" ht="12.75">
      <c r="B447" s="70"/>
      <c r="C447" s="71"/>
      <c r="D447" s="72"/>
      <c r="E447" s="73"/>
      <c r="F447" s="72"/>
      <c r="G447" s="198"/>
      <c r="H447" s="72"/>
      <c r="I447" s="85"/>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row>
    <row r="448" spans="2:254" ht="26.25">
      <c r="B448" s="70" t="s">
        <v>329</v>
      </c>
      <c r="C448" s="71" t="s">
        <v>359</v>
      </c>
      <c r="D448" s="72" t="s">
        <v>33</v>
      </c>
      <c r="E448" s="73">
        <v>4</v>
      </c>
      <c r="F448" s="72" t="s">
        <v>20</v>
      </c>
      <c r="G448" s="198"/>
      <c r="H448" s="72" t="s">
        <v>21</v>
      </c>
      <c r="I448" s="85">
        <f>E448*G448</f>
        <v>0</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row>
    <row r="449" spans="2:254" ht="12.75">
      <c r="B449" s="70"/>
      <c r="C449" s="71"/>
      <c r="D449" s="72"/>
      <c r="E449" s="73"/>
      <c r="F449" s="72"/>
      <c r="G449" s="198"/>
      <c r="H449" s="72"/>
      <c r="I449" s="85"/>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row>
    <row r="450" spans="2:254" ht="78.75">
      <c r="B450" s="70" t="s">
        <v>331</v>
      </c>
      <c r="C450" s="71" t="s">
        <v>330</v>
      </c>
      <c r="D450" s="72" t="s">
        <v>19</v>
      </c>
      <c r="E450" s="73">
        <v>1</v>
      </c>
      <c r="F450" s="72" t="s">
        <v>20</v>
      </c>
      <c r="G450" s="198"/>
      <c r="H450" s="72" t="s">
        <v>21</v>
      </c>
      <c r="I450" s="85">
        <f>E450*G450</f>
        <v>0</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row>
    <row r="451" spans="2:9" ht="13.5" customHeight="1">
      <c r="B451" s="75"/>
      <c r="C451" s="76"/>
      <c r="D451" s="76"/>
      <c r="E451" s="76"/>
      <c r="F451" s="77"/>
      <c r="G451" s="204"/>
      <c r="H451" s="79"/>
      <c r="I451" s="93"/>
    </row>
    <row r="452" spans="2:9" ht="13.5" customHeight="1">
      <c r="B452" s="75"/>
      <c r="C452" s="76"/>
      <c r="D452" s="76"/>
      <c r="E452" s="76"/>
      <c r="F452" s="77"/>
      <c r="G452" s="204"/>
      <c r="H452" s="79"/>
      <c r="I452" s="93"/>
    </row>
    <row r="453" spans="2:9" ht="13.5" customHeight="1">
      <c r="B453" s="75"/>
      <c r="C453" s="76"/>
      <c r="D453" s="76"/>
      <c r="E453" s="76"/>
      <c r="F453" s="77"/>
      <c r="G453" s="204"/>
      <c r="H453" s="79"/>
      <c r="I453" s="93"/>
    </row>
    <row r="454" spans="2:9" ht="13.5" customHeight="1">
      <c r="B454" s="75"/>
      <c r="C454" s="76"/>
      <c r="D454" s="76"/>
      <c r="E454" s="76"/>
      <c r="F454" s="77"/>
      <c r="G454" s="204"/>
      <c r="H454" s="79"/>
      <c r="I454" s="93"/>
    </row>
    <row r="455" spans="2:9" ht="13.5" customHeight="1">
      <c r="B455" s="75"/>
      <c r="C455" s="76"/>
      <c r="D455" s="76"/>
      <c r="E455" s="76"/>
      <c r="F455" s="77"/>
      <c r="G455" s="204"/>
      <c r="H455" s="79"/>
      <c r="I455" s="93"/>
    </row>
    <row r="456" spans="2:254" ht="39">
      <c r="B456" s="70" t="s">
        <v>333</v>
      </c>
      <c r="C456" s="71" t="s">
        <v>332</v>
      </c>
      <c r="D456" s="72" t="s">
        <v>24</v>
      </c>
      <c r="E456" s="73">
        <v>1</v>
      </c>
      <c r="F456" s="72" t="s">
        <v>20</v>
      </c>
      <c r="G456" s="198"/>
      <c r="H456" s="72" t="s">
        <v>21</v>
      </c>
      <c r="I456" s="85">
        <f>E456*G456</f>
        <v>0</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row>
    <row r="457" spans="2:254" ht="12.75">
      <c r="B457" s="70"/>
      <c r="C457" s="71"/>
      <c r="D457" s="72"/>
      <c r="E457" s="73"/>
      <c r="F457" s="72"/>
      <c r="G457" s="198"/>
      <c r="H457" s="72"/>
      <c r="I457" s="85"/>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row>
    <row r="458" spans="2:254" ht="237">
      <c r="B458" s="70" t="s">
        <v>336</v>
      </c>
      <c r="C458" s="71" t="s">
        <v>334</v>
      </c>
      <c r="D458" s="72"/>
      <c r="E458" s="73"/>
      <c r="F458" s="72"/>
      <c r="G458" s="198"/>
      <c r="H458" s="72"/>
      <c r="I458" s="85"/>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row>
    <row r="459" spans="2:254" ht="12.75">
      <c r="B459" s="70"/>
      <c r="C459" s="177" t="s">
        <v>335</v>
      </c>
      <c r="D459" s="72" t="s">
        <v>33</v>
      </c>
      <c r="E459" s="73">
        <v>8</v>
      </c>
      <c r="F459" s="72" t="s">
        <v>20</v>
      </c>
      <c r="G459" s="198"/>
      <c r="H459" s="72" t="s">
        <v>21</v>
      </c>
      <c r="I459" s="85">
        <f>E459*G459</f>
        <v>0</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row>
    <row r="460" spans="2:254" ht="12.75">
      <c r="B460" s="70"/>
      <c r="C460" s="71"/>
      <c r="D460" s="72"/>
      <c r="E460" s="73"/>
      <c r="F460" s="72"/>
      <c r="G460" s="198"/>
      <c r="H460" s="72"/>
      <c r="I460" s="85"/>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row>
    <row r="461" spans="2:254" ht="272.25" customHeight="1">
      <c r="B461" s="70" t="s">
        <v>339</v>
      </c>
      <c r="C461" s="71" t="s">
        <v>337</v>
      </c>
      <c r="D461" s="72"/>
      <c r="E461" s="73"/>
      <c r="F461" s="72"/>
      <c r="G461" s="198"/>
      <c r="H461" s="72"/>
      <c r="I461" s="85"/>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row>
    <row r="462" spans="2:254" ht="12.75">
      <c r="B462" s="70"/>
      <c r="C462" s="177" t="s">
        <v>338</v>
      </c>
      <c r="D462" s="72" t="s">
        <v>33</v>
      </c>
      <c r="E462" s="73">
        <v>8</v>
      </c>
      <c r="F462" s="72" t="s">
        <v>20</v>
      </c>
      <c r="G462" s="198"/>
      <c r="H462" s="72" t="s">
        <v>21</v>
      </c>
      <c r="I462" s="85">
        <f>E462*G462</f>
        <v>0</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row>
    <row r="463" spans="2:9" ht="13.5" customHeight="1" thickBot="1">
      <c r="B463" s="70"/>
      <c r="C463" s="71"/>
      <c r="D463" s="72"/>
      <c r="E463" s="73"/>
      <c r="F463" s="72"/>
      <c r="G463" s="74"/>
      <c r="H463" s="72"/>
      <c r="I463" s="85"/>
    </row>
    <row r="464" spans="2:254" s="8" customFormat="1" ht="16.5" customHeight="1">
      <c r="B464" s="171" t="s">
        <v>234</v>
      </c>
      <c r="C464" s="211" t="s">
        <v>235</v>
      </c>
      <c r="D464" s="211"/>
      <c r="E464" s="211"/>
      <c r="F464" s="172"/>
      <c r="G464" s="173"/>
      <c r="H464" s="174" t="s">
        <v>21</v>
      </c>
      <c r="I464" s="175">
        <f>SUM(I402:I463)</f>
        <v>0</v>
      </c>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c r="IS464" s="17"/>
      <c r="IT464" s="17"/>
    </row>
    <row r="465" spans="2:9" ht="13.5" customHeight="1">
      <c r="B465" s="75"/>
      <c r="C465" s="76"/>
      <c r="D465" s="76"/>
      <c r="E465" s="76"/>
      <c r="F465" s="77"/>
      <c r="G465" s="78"/>
      <c r="H465" s="79"/>
      <c r="I465" s="93"/>
    </row>
    <row r="466" spans="2:9" ht="13.5" customHeight="1">
      <c r="B466" s="75"/>
      <c r="C466" s="76"/>
      <c r="D466" s="76"/>
      <c r="E466" s="76"/>
      <c r="F466" s="77"/>
      <c r="G466" s="78"/>
      <c r="H466" s="79"/>
      <c r="I466" s="93"/>
    </row>
    <row r="467" spans="2:9" ht="13.5" customHeight="1">
      <c r="B467" s="75"/>
      <c r="C467" s="76"/>
      <c r="D467" s="76"/>
      <c r="E467" s="76"/>
      <c r="F467" s="77"/>
      <c r="G467" s="78"/>
      <c r="H467" s="79"/>
      <c r="I467" s="93"/>
    </row>
    <row r="468" spans="2:9" ht="13.5" customHeight="1">
      <c r="B468" s="75"/>
      <c r="C468" s="76"/>
      <c r="D468" s="76"/>
      <c r="E468" s="76"/>
      <c r="F468" s="77"/>
      <c r="G468" s="78"/>
      <c r="H468" s="79"/>
      <c r="I468" s="93"/>
    </row>
    <row r="469" spans="2:9" ht="13.5" customHeight="1">
      <c r="B469" s="75"/>
      <c r="C469" s="76"/>
      <c r="D469" s="76"/>
      <c r="E469" s="76"/>
      <c r="F469" s="77"/>
      <c r="G469" s="78"/>
      <c r="H469" s="79"/>
      <c r="I469" s="93"/>
    </row>
    <row r="470" spans="2:9" s="8" customFormat="1" ht="19.5" customHeight="1">
      <c r="B470" s="183" t="s">
        <v>288</v>
      </c>
      <c r="C470" s="178" t="s">
        <v>289</v>
      </c>
      <c r="D470" s="62"/>
      <c r="E470" s="63"/>
      <c r="F470" s="64"/>
      <c r="G470" s="62"/>
      <c r="H470" s="62"/>
      <c r="I470" s="64"/>
    </row>
    <row r="471" spans="2:254" ht="13.5" customHeight="1">
      <c r="B471" s="65"/>
      <c r="C471" s="66"/>
      <c r="D471" s="67"/>
      <c r="E471" s="68"/>
      <c r="F471" s="69"/>
      <c r="G471" s="67"/>
      <c r="H471" s="67"/>
      <c r="I471" s="77"/>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row>
    <row r="472" spans="2:254" ht="105">
      <c r="B472" s="70" t="s">
        <v>293</v>
      </c>
      <c r="C472" s="71" t="s">
        <v>294</v>
      </c>
      <c r="D472" s="72" t="s">
        <v>24</v>
      </c>
      <c r="E472" s="73">
        <v>1</v>
      </c>
      <c r="F472" s="72" t="s">
        <v>20</v>
      </c>
      <c r="G472" s="198"/>
      <c r="H472" s="72" t="s">
        <v>21</v>
      </c>
      <c r="I472" s="85">
        <f>E472*G472</f>
        <v>0</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row>
    <row r="473" spans="2:9" ht="13.5" customHeight="1" thickBot="1">
      <c r="B473" s="70"/>
      <c r="C473" s="71"/>
      <c r="D473" s="72"/>
      <c r="E473" s="73"/>
      <c r="F473" s="72"/>
      <c r="G473" s="74"/>
      <c r="H473" s="72"/>
      <c r="I473" s="85"/>
    </row>
    <row r="474" spans="2:254" s="8" customFormat="1" ht="16.5" customHeight="1">
      <c r="B474" s="171" t="s">
        <v>291</v>
      </c>
      <c r="C474" s="211" t="s">
        <v>292</v>
      </c>
      <c r="D474" s="211"/>
      <c r="E474" s="211"/>
      <c r="F474" s="172"/>
      <c r="G474" s="173"/>
      <c r="H474" s="174" t="s">
        <v>21</v>
      </c>
      <c r="I474" s="175">
        <f>SUM(I472:I473)</f>
        <v>0</v>
      </c>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row>
    <row r="475" spans="2:9" ht="13.5" customHeight="1">
      <c r="B475" s="75"/>
      <c r="C475" s="76"/>
      <c r="D475" s="76"/>
      <c r="E475" s="76"/>
      <c r="F475" s="77"/>
      <c r="G475" s="78"/>
      <c r="H475" s="79"/>
      <c r="I475" s="93"/>
    </row>
    <row r="476" spans="2:9" ht="13.5" customHeight="1">
      <c r="B476" s="75"/>
      <c r="C476" s="76"/>
      <c r="D476" s="76"/>
      <c r="E476" s="76"/>
      <c r="F476" s="77"/>
      <c r="G476" s="78"/>
      <c r="H476" s="79"/>
      <c r="I476" s="93"/>
    </row>
    <row r="477" spans="2:9" ht="13.5" customHeight="1">
      <c r="B477" s="75"/>
      <c r="C477" s="76"/>
      <c r="D477" s="76"/>
      <c r="E477" s="76"/>
      <c r="F477" s="77"/>
      <c r="G477" s="78"/>
      <c r="H477" s="79"/>
      <c r="I477" s="93"/>
    </row>
    <row r="478" spans="2:9" ht="13.5" customHeight="1">
      <c r="B478" s="75"/>
      <c r="C478" s="76"/>
      <c r="D478" s="76"/>
      <c r="E478" s="76"/>
      <c r="F478" s="77"/>
      <c r="G478" s="78"/>
      <c r="H478" s="79"/>
      <c r="I478" s="93"/>
    </row>
    <row r="479" spans="2:9" ht="13.5" customHeight="1">
      <c r="B479" s="39"/>
      <c r="C479" s="126"/>
      <c r="D479" s="126"/>
      <c r="E479" s="126"/>
      <c r="F479" s="87"/>
      <c r="G479" s="127"/>
      <c r="H479" s="127"/>
      <c r="I479" s="127"/>
    </row>
    <row r="480" spans="2:9" ht="13.5" customHeight="1">
      <c r="B480" s="39"/>
      <c r="C480" s="126"/>
      <c r="D480" s="126"/>
      <c r="E480" s="126"/>
      <c r="F480" s="87"/>
      <c r="G480" s="127"/>
      <c r="H480" s="127"/>
      <c r="I480" s="127"/>
    </row>
    <row r="481" spans="2:9" ht="13.5" customHeight="1">
      <c r="B481" s="39"/>
      <c r="C481" s="126"/>
      <c r="D481" s="126"/>
      <c r="E481" s="126"/>
      <c r="F481" s="87"/>
      <c r="G481" s="127"/>
      <c r="H481" s="127"/>
      <c r="I481" s="127"/>
    </row>
    <row r="482" spans="2:9" ht="27.75" customHeight="1">
      <c r="B482" s="219" t="s">
        <v>46</v>
      </c>
      <c r="C482" s="219"/>
      <c r="D482" s="219"/>
      <c r="E482" s="219"/>
      <c r="F482" s="219"/>
      <c r="G482" s="219"/>
      <c r="H482" s="219"/>
      <c r="I482" s="219"/>
    </row>
    <row r="483" spans="2:9" ht="27.75" customHeight="1">
      <c r="B483" s="5"/>
      <c r="C483" s="5"/>
      <c r="D483" s="5"/>
      <c r="E483" s="103"/>
      <c r="F483" s="102"/>
      <c r="G483" s="5"/>
      <c r="H483" s="5"/>
      <c r="I483" s="5"/>
    </row>
    <row r="484" spans="1:9" s="17" customFormat="1" ht="18" customHeight="1">
      <c r="A484" s="8"/>
      <c r="B484" s="104" t="s">
        <v>65</v>
      </c>
      <c r="C484" s="212" t="s">
        <v>273</v>
      </c>
      <c r="D484" s="212"/>
      <c r="E484" s="212"/>
      <c r="F484" s="109"/>
      <c r="G484" s="6"/>
      <c r="H484" s="105" t="s">
        <v>21</v>
      </c>
      <c r="I484" s="117">
        <f>I147</f>
        <v>0</v>
      </c>
    </row>
    <row r="485" spans="1:9" s="17" customFormat="1" ht="18" customHeight="1">
      <c r="A485" s="8"/>
      <c r="B485" s="104" t="s">
        <v>66</v>
      </c>
      <c r="C485" s="212" t="s">
        <v>34</v>
      </c>
      <c r="D485" s="212"/>
      <c r="E485" s="212"/>
      <c r="F485" s="109"/>
      <c r="G485" s="6"/>
      <c r="H485" s="105" t="s">
        <v>21</v>
      </c>
      <c r="I485" s="117">
        <f>I168</f>
        <v>0</v>
      </c>
    </row>
    <row r="486" spans="1:9" s="17" customFormat="1" ht="18" customHeight="1">
      <c r="A486" s="8"/>
      <c r="B486" s="104" t="s">
        <v>67</v>
      </c>
      <c r="C486" s="212" t="s">
        <v>121</v>
      </c>
      <c r="D486" s="212"/>
      <c r="E486" s="212"/>
      <c r="F486" s="109"/>
      <c r="G486" s="6"/>
      <c r="H486" s="105" t="s">
        <v>21</v>
      </c>
      <c r="I486" s="117">
        <f>I183</f>
        <v>0</v>
      </c>
    </row>
    <row r="487" spans="1:9" s="17" customFormat="1" ht="18" customHeight="1">
      <c r="A487" s="8"/>
      <c r="B487" s="104" t="s">
        <v>271</v>
      </c>
      <c r="C487" s="212" t="s">
        <v>124</v>
      </c>
      <c r="D487" s="212"/>
      <c r="E487" s="212"/>
      <c r="F487" s="109"/>
      <c r="G487" s="6"/>
      <c r="H487" s="105" t="s">
        <v>21</v>
      </c>
      <c r="I487" s="117">
        <f>I191</f>
        <v>0</v>
      </c>
    </row>
    <row r="488" spans="1:9" s="17" customFormat="1" ht="18" customHeight="1">
      <c r="A488" s="8"/>
      <c r="B488" s="104" t="s">
        <v>272</v>
      </c>
      <c r="C488" s="212" t="s">
        <v>126</v>
      </c>
      <c r="D488" s="212"/>
      <c r="E488" s="212"/>
      <c r="F488" s="109"/>
      <c r="G488" s="6"/>
      <c r="H488" s="105" t="s">
        <v>21</v>
      </c>
      <c r="I488" s="117">
        <f>I201</f>
        <v>0</v>
      </c>
    </row>
    <row r="489" spans="1:9" s="17" customFormat="1" ht="18" customHeight="1">
      <c r="A489" s="8"/>
      <c r="B489" s="104" t="s">
        <v>275</v>
      </c>
      <c r="C489" s="212" t="s">
        <v>151</v>
      </c>
      <c r="D489" s="212"/>
      <c r="E489" s="212"/>
      <c r="F489" s="109"/>
      <c r="G489" s="6"/>
      <c r="H489" s="105" t="s">
        <v>21</v>
      </c>
      <c r="I489" s="117">
        <f>I226</f>
        <v>0</v>
      </c>
    </row>
    <row r="490" spans="1:9" s="17" customFormat="1" ht="18" customHeight="1">
      <c r="A490" s="8"/>
      <c r="B490" s="104" t="s">
        <v>276</v>
      </c>
      <c r="C490" s="212" t="s">
        <v>135</v>
      </c>
      <c r="D490" s="212"/>
      <c r="E490" s="212"/>
      <c r="F490" s="109"/>
      <c r="G490" s="6"/>
      <c r="H490" s="105" t="s">
        <v>21</v>
      </c>
      <c r="I490" s="117">
        <f>I238</f>
        <v>0</v>
      </c>
    </row>
    <row r="491" spans="1:9" s="17" customFormat="1" ht="18" customHeight="1">
      <c r="A491" s="8"/>
      <c r="B491" s="104" t="s">
        <v>277</v>
      </c>
      <c r="C491" s="212" t="s">
        <v>45</v>
      </c>
      <c r="D491" s="212"/>
      <c r="E491" s="212"/>
      <c r="F491" s="109"/>
      <c r="G491" s="6"/>
      <c r="H491" s="105" t="s">
        <v>21</v>
      </c>
      <c r="I491" s="117">
        <f>I262</f>
        <v>0</v>
      </c>
    </row>
    <row r="492" spans="1:9" s="17" customFormat="1" ht="18" customHeight="1">
      <c r="A492" s="8"/>
      <c r="B492" s="104" t="s">
        <v>278</v>
      </c>
      <c r="C492" s="212" t="s">
        <v>168</v>
      </c>
      <c r="D492" s="212"/>
      <c r="E492" s="212"/>
      <c r="F492" s="109"/>
      <c r="G492" s="6"/>
      <c r="H492" s="105" t="s">
        <v>21</v>
      </c>
      <c r="I492" s="117">
        <f>I330</f>
        <v>0</v>
      </c>
    </row>
    <row r="493" spans="1:9" s="17" customFormat="1" ht="18" customHeight="1">
      <c r="A493" s="8"/>
      <c r="B493" s="104" t="s">
        <v>279</v>
      </c>
      <c r="C493" s="212" t="s">
        <v>196</v>
      </c>
      <c r="D493" s="212"/>
      <c r="E493" s="212"/>
      <c r="F493" s="109"/>
      <c r="G493" s="6"/>
      <c r="H493" s="105" t="s">
        <v>21</v>
      </c>
      <c r="I493" s="117">
        <f>I340</f>
        <v>0</v>
      </c>
    </row>
    <row r="494" spans="1:9" s="17" customFormat="1" ht="18" customHeight="1">
      <c r="A494" s="8"/>
      <c r="B494" s="104" t="s">
        <v>280</v>
      </c>
      <c r="C494" s="212" t="s">
        <v>224</v>
      </c>
      <c r="D494" s="212"/>
      <c r="E494" s="212"/>
      <c r="F494" s="109"/>
      <c r="G494" s="6"/>
      <c r="H494" s="105" t="s">
        <v>21</v>
      </c>
      <c r="I494" s="117">
        <f>I349</f>
        <v>0</v>
      </c>
    </row>
    <row r="495" spans="1:9" s="17" customFormat="1" ht="18" customHeight="1">
      <c r="A495" s="8"/>
      <c r="B495" s="104" t="s">
        <v>281</v>
      </c>
      <c r="C495" s="212" t="s">
        <v>239</v>
      </c>
      <c r="D495" s="212"/>
      <c r="E495" s="212"/>
      <c r="F495" s="109"/>
      <c r="G495" s="6"/>
      <c r="H495" s="105" t="s">
        <v>21</v>
      </c>
      <c r="I495" s="117">
        <f>I396</f>
        <v>0</v>
      </c>
    </row>
    <row r="496" spans="1:9" s="191" customFormat="1" ht="18" customHeight="1">
      <c r="A496" s="190"/>
      <c r="B496" s="188" t="s">
        <v>282</v>
      </c>
      <c r="C496" s="210" t="s">
        <v>232</v>
      </c>
      <c r="D496" s="210"/>
      <c r="E496" s="210"/>
      <c r="F496" s="109"/>
      <c r="G496" s="6"/>
      <c r="H496" s="106" t="s">
        <v>21</v>
      </c>
      <c r="I496" s="189">
        <f>I464</f>
        <v>0</v>
      </c>
    </row>
    <row r="497" spans="1:9" s="17" customFormat="1" ht="18" customHeight="1" thickBot="1">
      <c r="A497" s="8"/>
      <c r="B497" s="107" t="s">
        <v>290</v>
      </c>
      <c r="C497" s="230" t="s">
        <v>289</v>
      </c>
      <c r="D497" s="230"/>
      <c r="E497" s="230"/>
      <c r="F497" s="123"/>
      <c r="G497" s="4"/>
      <c r="H497" s="108" t="s">
        <v>21</v>
      </c>
      <c r="I497" s="118">
        <f>I474</f>
        <v>0</v>
      </c>
    </row>
    <row r="498" spans="2:9" ht="19.5" customHeight="1">
      <c r="B498" s="128"/>
      <c r="C498" s="129"/>
      <c r="D498" s="129"/>
      <c r="E498" s="130"/>
      <c r="F498" s="131"/>
      <c r="G498" s="129"/>
      <c r="H498" s="132"/>
      <c r="I498" s="146"/>
    </row>
    <row r="499" spans="1:9" s="17" customFormat="1" ht="19.5" customHeight="1">
      <c r="A499" s="8"/>
      <c r="B499" s="92"/>
      <c r="C499" s="110" t="s">
        <v>35</v>
      </c>
      <c r="D499" s="110"/>
      <c r="E499" s="110"/>
      <c r="F499" s="14"/>
      <c r="G499" s="125"/>
      <c r="H499" s="106" t="s">
        <v>21</v>
      </c>
      <c r="I499" s="111">
        <f>SUM(I484:I497)</f>
        <v>0</v>
      </c>
    </row>
    <row r="500" spans="1:9" s="17" customFormat="1" ht="19.5" customHeight="1">
      <c r="A500" s="8"/>
      <c r="B500" s="112"/>
      <c r="C500" s="113" t="s">
        <v>36</v>
      </c>
      <c r="D500" s="113"/>
      <c r="E500" s="113"/>
      <c r="F500" s="124"/>
      <c r="G500" s="133"/>
      <c r="H500" s="108" t="s">
        <v>21</v>
      </c>
      <c r="I500" s="114">
        <f>I499*0.25</f>
        <v>0</v>
      </c>
    </row>
    <row r="501" spans="1:9" s="17" customFormat="1" ht="19.5" customHeight="1">
      <c r="A501" s="8"/>
      <c r="B501" s="92"/>
      <c r="C501" s="115" t="s">
        <v>37</v>
      </c>
      <c r="D501" s="115"/>
      <c r="E501" s="115"/>
      <c r="F501" s="14"/>
      <c r="G501" s="116"/>
      <c r="H501" s="106" t="s">
        <v>21</v>
      </c>
      <c r="I501" s="116">
        <f>SUM(I499:I500)</f>
        <v>0</v>
      </c>
    </row>
    <row r="502" spans="2:9" ht="19.5" customHeight="1">
      <c r="B502" s="80"/>
      <c r="C502" s="89"/>
      <c r="D502" s="96"/>
      <c r="E502" s="119"/>
      <c r="F502" s="97"/>
      <c r="G502" s="91"/>
      <c r="H502" s="91"/>
      <c r="I502" s="91"/>
    </row>
    <row r="503" spans="2:9" ht="15">
      <c r="B503" s="80"/>
      <c r="C503" s="89"/>
      <c r="D503" s="89"/>
      <c r="E503" s="89"/>
      <c r="F503" s="97"/>
      <c r="G503" s="91"/>
      <c r="H503" s="91"/>
      <c r="I503" s="91"/>
    </row>
    <row r="504" spans="2:254" ht="15">
      <c r="B504" s="80"/>
      <c r="C504" s="89"/>
      <c r="D504" s="89"/>
      <c r="E504" s="90"/>
      <c r="F504" s="97"/>
      <c r="G504" s="91"/>
      <c r="H504" s="91"/>
      <c r="I504" s="91"/>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row>
    <row r="505" spans="2:254" ht="15">
      <c r="B505" s="80"/>
      <c r="C505" s="89"/>
      <c r="D505" s="96"/>
      <c r="E505" s="119"/>
      <c r="F505" s="216" t="s">
        <v>64</v>
      </c>
      <c r="G505" s="216"/>
      <c r="H505" s="216"/>
      <c r="I505" s="216"/>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row>
    <row r="506" spans="2:254" ht="15">
      <c r="B506" s="80"/>
      <c r="C506" s="134"/>
      <c r="D506" s="86"/>
      <c r="E506" s="135"/>
      <c r="F506" s="208" t="s">
        <v>63</v>
      </c>
      <c r="G506" s="208"/>
      <c r="H506" s="208"/>
      <c r="I506" s="208"/>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row>
    <row r="507" spans="2:254" ht="39.75" customHeight="1">
      <c r="B507" s="136"/>
      <c r="C507" s="137"/>
      <c r="D507" s="138"/>
      <c r="E507" s="139"/>
      <c r="F507" s="214"/>
      <c r="G507" s="214"/>
      <c r="H507" s="214"/>
      <c r="I507" s="214"/>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row>
    <row r="508" spans="2:254" ht="39.75" customHeight="1">
      <c r="B508" s="136"/>
      <c r="C508" s="137"/>
      <c r="D508" s="138"/>
      <c r="E508" s="139"/>
      <c r="F508" s="215"/>
      <c r="G508" s="215"/>
      <c r="H508" s="215"/>
      <c r="I508" s="215"/>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row>
    <row r="509" spans="2:254" ht="15">
      <c r="B509" s="80"/>
      <c r="C509" s="94"/>
      <c r="D509" s="86"/>
      <c r="E509" s="135"/>
      <c r="F509" s="87"/>
      <c r="G509" s="213"/>
      <c r="H509" s="213"/>
      <c r="I509" s="213"/>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row>
    <row r="510" spans="2:254" ht="15">
      <c r="B510" s="81"/>
      <c r="C510" s="94"/>
      <c r="D510" s="86"/>
      <c r="E510" s="135"/>
      <c r="F510" s="87"/>
      <c r="G510" s="3"/>
      <c r="H510" s="3"/>
      <c r="I510" s="3"/>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row>
    <row r="512" spans="2:254" ht="15">
      <c r="B512" s="80"/>
      <c r="C512" s="134"/>
      <c r="D512" s="86"/>
      <c r="E512" s="135"/>
      <c r="F512" s="87"/>
      <c r="G512" s="50"/>
      <c r="H512" s="12"/>
      <c r="I512" s="15"/>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row>
    <row r="513" spans="2:254" ht="15">
      <c r="B513" s="80"/>
      <c r="C513" s="134"/>
      <c r="D513" s="86"/>
      <c r="E513" s="135"/>
      <c r="F513" s="87"/>
      <c r="G513" s="50"/>
      <c r="H513" s="12"/>
      <c r="I513" s="15"/>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row>
    <row r="514" spans="2:254" ht="15.75">
      <c r="B514" s="140"/>
      <c r="C514" s="141"/>
      <c r="D514" s="142"/>
      <c r="E514" s="143"/>
      <c r="F514" s="144"/>
      <c r="G514" s="145"/>
      <c r="H514" s="145"/>
      <c r="I514" s="147"/>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row>
    <row r="515" spans="2:254" ht="15.75">
      <c r="B515" s="140"/>
      <c r="C515" s="141"/>
      <c r="D515" s="142"/>
      <c r="E515" s="143"/>
      <c r="F515" s="144"/>
      <c r="G515" s="145"/>
      <c r="H515" s="145"/>
      <c r="I515" s="147"/>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row>
    <row r="516" spans="2:254" ht="15.75">
      <c r="B516" s="140"/>
      <c r="C516" s="141"/>
      <c r="D516" s="142"/>
      <c r="E516" s="143"/>
      <c r="F516" s="144"/>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row>
    <row r="517" spans="2:254" ht="15.75">
      <c r="B517" s="140"/>
      <c r="C517" s="141"/>
      <c r="D517" s="142"/>
      <c r="E517" s="143"/>
      <c r="F517" s="144"/>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row>
    <row r="518" spans="2:254" ht="15.75">
      <c r="B518" s="140"/>
      <c r="C518" s="141"/>
      <c r="D518" s="142"/>
      <c r="E518" s="143"/>
      <c r="F518" s="144"/>
      <c r="G518" s="145"/>
      <c r="H518" s="145"/>
      <c r="I518" s="147"/>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row>
    <row r="519" spans="2:254" ht="15.75">
      <c r="B519" s="31"/>
      <c r="C519" s="141"/>
      <c r="D519" s="142"/>
      <c r="E519" s="143"/>
      <c r="F519" s="144"/>
      <c r="G519" s="145"/>
      <c r="H519" s="145"/>
      <c r="I519" s="147"/>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row>
    <row r="520" spans="2:254" ht="15">
      <c r="B520" s="148"/>
      <c r="C520" s="148"/>
      <c r="D520" s="148"/>
      <c r="E520" s="148"/>
      <c r="F520" s="149"/>
      <c r="G520" s="148"/>
      <c r="H520" s="148"/>
      <c r="I520" s="148"/>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row>
    <row r="522" spans="2:254" ht="15.75">
      <c r="B522" s="19"/>
      <c r="C522" s="150"/>
      <c r="D522" s="151"/>
      <c r="E522" s="152"/>
      <c r="F522" s="153"/>
      <c r="G522" s="145"/>
      <c r="H522" s="145"/>
      <c r="I522" s="147"/>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row>
    <row r="523" spans="2:254" ht="15.75">
      <c r="B523" s="19"/>
      <c r="C523" s="150"/>
      <c r="D523" s="151"/>
      <c r="E523" s="152"/>
      <c r="F523" s="153"/>
      <c r="G523" s="145"/>
      <c r="H523" s="145"/>
      <c r="I523" s="147"/>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row>
    <row r="524" spans="2:254" ht="15.75">
      <c r="B524" s="19"/>
      <c r="C524" s="150"/>
      <c r="D524" s="151"/>
      <c r="E524" s="152"/>
      <c r="F524" s="153"/>
      <c r="G524" s="145"/>
      <c r="H524" s="145"/>
      <c r="I524" s="147"/>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row>
    <row r="525" spans="2:254" ht="15.75">
      <c r="B525" s="19"/>
      <c r="C525" s="150"/>
      <c r="D525" s="151"/>
      <c r="E525" s="152"/>
      <c r="F525" s="153"/>
      <c r="G525" s="145"/>
      <c r="H525" s="145"/>
      <c r="I525" s="147"/>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row>
    <row r="526" spans="2:254" ht="15.75">
      <c r="B526" s="19"/>
      <c r="C526" s="150"/>
      <c r="D526" s="151"/>
      <c r="E526" s="152"/>
      <c r="F526" s="153"/>
      <c r="G526" s="145"/>
      <c r="H526" s="145"/>
      <c r="I526" s="158"/>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row>
    <row r="527" spans="2:254" ht="15.75">
      <c r="B527" s="19"/>
      <c r="C527" s="150"/>
      <c r="D527" s="151"/>
      <c r="E527" s="152"/>
      <c r="F527" s="153"/>
      <c r="G527" s="145"/>
      <c r="H527" s="145"/>
      <c r="I527" s="158"/>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row>
    <row r="528" spans="2:254" ht="15.75">
      <c r="B528" s="19"/>
      <c r="C528" s="150"/>
      <c r="D528" s="151"/>
      <c r="E528" s="152"/>
      <c r="F528" s="153"/>
      <c r="G528" s="145"/>
      <c r="H528" s="145"/>
      <c r="I528" s="15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row>
    <row r="530" spans="2:254" ht="15">
      <c r="B530" s="19"/>
      <c r="D530" s="154"/>
      <c r="E530" s="154"/>
      <c r="F530" s="27"/>
      <c r="G530" s="18"/>
      <c r="H530" s="27"/>
      <c r="I530" s="18"/>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row>
    <row r="531" spans="2:254" ht="15">
      <c r="B531" s="19"/>
      <c r="D531" s="155"/>
      <c r="E531" s="156"/>
      <c r="F531" s="27"/>
      <c r="G531" s="18"/>
      <c r="H531" s="27"/>
      <c r="I531" s="18"/>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row>
    <row r="532" spans="2:254" ht="15">
      <c r="B532" s="19"/>
      <c r="D532" s="155"/>
      <c r="E532" s="156"/>
      <c r="F532" s="27"/>
      <c r="G532" s="18"/>
      <c r="H532" s="27"/>
      <c r="I532" s="18"/>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row>
    <row r="533" spans="2:254" ht="15">
      <c r="B533" s="19"/>
      <c r="D533" s="155"/>
      <c r="E533" s="156"/>
      <c r="F533" s="27"/>
      <c r="G533" s="18"/>
      <c r="H533" s="27"/>
      <c r="I533" s="18"/>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row>
    <row r="534" spans="2:254" ht="15">
      <c r="B534" s="19"/>
      <c r="D534" s="155"/>
      <c r="E534" s="156"/>
      <c r="F534" s="27"/>
      <c r="G534" s="18"/>
      <c r="H534" s="27"/>
      <c r="I534" s="18"/>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row>
    <row r="535" spans="2:254" ht="15">
      <c r="B535" s="19"/>
      <c r="D535" s="155"/>
      <c r="E535" s="156"/>
      <c r="F535" s="27"/>
      <c r="G535" s="157"/>
      <c r="H535" s="27"/>
      <c r="I535" s="18"/>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row>
  </sheetData>
  <sheetProtection password="CB24" sheet="1"/>
  <mergeCells count="59">
    <mergeCell ref="C487:E487"/>
    <mergeCell ref="C488:E488"/>
    <mergeCell ref="C474:E474"/>
    <mergeCell ref="C497:E497"/>
    <mergeCell ref="C41:I41"/>
    <mergeCell ref="C55:I55"/>
    <mergeCell ref="C349:E349"/>
    <mergeCell ref="C464:E464"/>
    <mergeCell ref="C485:E485"/>
    <mergeCell ref="C486:E486"/>
    <mergeCell ref="C57:I57"/>
    <mergeCell ref="D13:I13"/>
    <mergeCell ref="D14:I14"/>
    <mergeCell ref="D15:I15"/>
    <mergeCell ref="D17:I17"/>
    <mergeCell ref="B27:I27"/>
    <mergeCell ref="D35:I35"/>
    <mergeCell ref="D19:I19"/>
    <mergeCell ref="D21:I21"/>
    <mergeCell ref="B26:I26"/>
    <mergeCell ref="C484:E484"/>
    <mergeCell ref="C61:I61"/>
    <mergeCell ref="C63:I63"/>
    <mergeCell ref="C71:I71"/>
    <mergeCell ref="C72:I72"/>
    <mergeCell ref="C191:E191"/>
    <mergeCell ref="B482:I482"/>
    <mergeCell ref="C201:E201"/>
    <mergeCell ref="C168:E168"/>
    <mergeCell ref="C147:G147"/>
    <mergeCell ref="G509:I509"/>
    <mergeCell ref="F507:I508"/>
    <mergeCell ref="F505:I505"/>
    <mergeCell ref="F506:I506"/>
    <mergeCell ref="C489:E489"/>
    <mergeCell ref="C490:E490"/>
    <mergeCell ref="C491:E491"/>
    <mergeCell ref="C492:E492"/>
    <mergeCell ref="C493:E493"/>
    <mergeCell ref="C59:I59"/>
    <mergeCell ref="C496:E496"/>
    <mergeCell ref="C340:E340"/>
    <mergeCell ref="C494:E494"/>
    <mergeCell ref="C495:E495"/>
    <mergeCell ref="C238:E238"/>
    <mergeCell ref="C183:E183"/>
    <mergeCell ref="C226:E226"/>
    <mergeCell ref="C330:E330"/>
    <mergeCell ref="C262:E262"/>
    <mergeCell ref="G5:I5"/>
    <mergeCell ref="G6:I6"/>
    <mergeCell ref="C47:I47"/>
    <mergeCell ref="C49:I49"/>
    <mergeCell ref="C51:I51"/>
    <mergeCell ref="C53:I53"/>
    <mergeCell ref="C43:I43"/>
    <mergeCell ref="C45:I45"/>
    <mergeCell ref="D31:I31"/>
    <mergeCell ref="B39:I39"/>
  </mergeCells>
  <hyperlinks>
    <hyperlink ref="C6" r:id="rId1" display="mailto:ured.kolar@gmail.com"/>
    <hyperlink ref="C7" r:id="rId2" display="http://www.projektiranje/"/>
  </hyperlinks>
  <printOptions horizontalCentered="1"/>
  <pageMargins left="0.984251968503937" right="0.1968503937007874" top="0.1968503937007874" bottom="0.7874015748031497" header="0.3937007874015748" footer="0.5118110236220472"/>
  <pageSetup horizontalDpi="600" verticalDpi="600" orientation="portrait" paperSize="9" scale="99" r:id="rId4"/>
  <headerFooter differentFirst="1" alignWithMargins="0">
    <oddHeader>&amp;L         NARUČITELJ:
Ministarstvo hrvatskih branitelja&amp;C&amp;K01+000TROŠKOVNIK
GRAĐEVINSKO-OBRTNIČKI RADOVI&amp;RGRAĐEVINA:
Sanacija stana</oddHeader>
    <oddFooter>&amp;CT.D. 59/2020
 listopad 2020.&amp;RStranica &amp;P od &amp;N</oddFooter>
    <firstFooter>&amp;CKoprivnica, listopad 2020.</firstFooter>
  </headerFooter>
  <rowBreaks count="27" manualBreakCount="27">
    <brk id="37" max="255" man="1"/>
    <brk id="69" max="255" man="1"/>
    <brk id="89" min="1" max="8" man="1"/>
    <brk id="105" min="1" max="8" man="1"/>
    <brk id="121" min="1" max="8" man="1"/>
    <brk id="137" min="1" max="8" man="1"/>
    <brk id="156" min="1" max="8" man="1"/>
    <brk id="168" min="1" max="8" man="1"/>
    <brk id="191" min="1" max="8" man="1"/>
    <brk id="201" min="1" max="8" man="1"/>
    <brk id="216" min="1" max="8" man="1"/>
    <brk id="226" min="1" max="8" man="1"/>
    <brk id="238" min="1" max="8" man="1"/>
    <brk id="254" min="1" max="8" man="1"/>
    <brk id="273" min="1" max="8" man="1"/>
    <brk id="287" min="1" max="8" man="1"/>
    <brk id="287" min="1" max="8" man="1"/>
    <brk id="299" min="1" max="8" man="1"/>
    <brk id="307" min="1" max="8" man="1"/>
    <brk id="330" min="1" max="8" man="1"/>
    <brk id="349" min="1" max="8" man="1"/>
    <brk id="262" min="1" max="8" man="1"/>
    <brk id="388" min="1" max="8" man="1"/>
    <brk id="420" min="1" max="8" man="1"/>
    <brk id="450" min="1" max="8" man="1"/>
    <brk id="464" min="1" max="8" man="1"/>
    <brk id="475" min="1"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Baronica</dc:creator>
  <cp:keywords/>
  <dc:description/>
  <cp:lastModifiedBy>MHB</cp:lastModifiedBy>
  <cp:lastPrinted>2021-01-21T10:43:25Z</cp:lastPrinted>
  <dcterms:created xsi:type="dcterms:W3CDTF">1998-01-20T12:33:12Z</dcterms:created>
  <dcterms:modified xsi:type="dcterms:W3CDTF">2021-01-25T13:32:40Z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1033-10.2.0.7587</vt:lpwstr>
  </property>
  <property fmtid="{D5CDD505-2E9C-101B-9397-08002B2CF9AE}" pid="3" name="KSOReadingLayout">
    <vt:bool>false</vt:bool>
  </property>
</Properties>
</file>